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kari/Downloads/"/>
    </mc:Choice>
  </mc:AlternateContent>
  <xr:revisionPtr revIDLastSave="0" documentId="8_{5F2E1B0D-076F-754B-8677-94904C9479AE}" xr6:coauthVersionLast="47" xr6:coauthVersionMax="47" xr10:uidLastSave="{00000000-0000-0000-0000-000000000000}"/>
  <bookViews>
    <workbookView xWindow="1880" yWindow="500" windowWidth="26200" windowHeight="16320" xr2:uid="{00000000-000D-0000-FFFF-FFFF00000000}"/>
  </bookViews>
  <sheets>
    <sheet name="請求書" sheetId="1" r:id="rId1"/>
    <sheet name="見積書" sheetId="2" r:id="rId2"/>
    <sheet name="納品書" sheetId="3" r:id="rId3"/>
    <sheet name="発注書" sheetId="4" r:id="rId4"/>
    <sheet name="領収書" sheetId="5" r:id="rId5"/>
  </sheets>
  <definedNames>
    <definedName name="_xlnm.Print_Area" localSheetId="1">見積書!$A$1:$H$39</definedName>
    <definedName name="_xlnm.Print_Area" localSheetId="0">請求書!$A$1:$H$38</definedName>
    <definedName name="_xlnm.Print_Area" localSheetId="2">納品書!$A$1:$H$38</definedName>
    <definedName name="_xlnm.Print_Area" localSheetId="3">発注書!$A$1:$H$38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H20" i="4"/>
  <c r="H19" i="4"/>
  <c r="H18" i="4"/>
  <c r="H17" i="4"/>
  <c r="G32" i="4" s="1"/>
  <c r="H21" i="3"/>
  <c r="H20" i="3"/>
  <c r="H19" i="3"/>
  <c r="H18" i="3"/>
  <c r="H17" i="3"/>
  <c r="G32" i="3" s="1"/>
  <c r="H21" i="1"/>
  <c r="H20" i="1"/>
  <c r="H19" i="1"/>
  <c r="H18" i="1"/>
  <c r="H17" i="1"/>
  <c r="B13" i="2" l="1"/>
  <c r="G33" i="4"/>
  <c r="G34" i="4" s="1"/>
  <c r="B13" i="4" s="1"/>
  <c r="G33" i="3"/>
  <c r="G34" i="3" s="1"/>
  <c r="B13" i="3" s="1"/>
  <c r="G32" i="1"/>
  <c r="G33" i="1" s="1"/>
  <c r="G34" i="1" s="1"/>
  <c r="B13" i="1" s="1"/>
</calcChain>
</file>

<file path=xl/sharedStrings.xml><?xml version="1.0" encoding="utf-8"?>
<sst xmlns="http://schemas.openxmlformats.org/spreadsheetml/2006/main" count="137" uniqueCount="65">
  <si>
    <t>発行日：</t>
    <rPh sb="0" eb="3">
      <t>ハッコウビ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</si>
  <si>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</si>
  <si>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</si>
  <si>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</si>
  <si>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電  話：</t>
    <rPh sb="0" eb="1">
      <t>デン</t>
    </rPh>
    <rPh sb="3" eb="4">
      <t>ハナシ</t>
    </rPh>
    <phoneticPr fontId="2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</si>
  <si>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</si>
  <si>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○○県○○市</t>
    <rPh sb="2" eb="3">
      <t>ケン</t>
    </rPh>
    <rPh sb="5" eb="6">
      <t>シ</t>
    </rPh>
    <phoneticPr fontId="2"/>
  </si>
  <si>
    <t>○○ ×-×-×</t>
  </si>
  <si>
    <t>株式会社 ○○○○</t>
    <rPh sb="0" eb="4">
      <t>カブシキガイシャ</t>
    </rPh>
    <phoneticPr fontId="2"/>
  </si>
  <si>
    <t>株式会社  ○○○○ ×××支店</t>
    <rPh sb="0" eb="4">
      <t>カブシキガイシャ</t>
    </rPh>
    <phoneticPr fontId="2"/>
  </si>
  <si>
    <t>○○県○○市○○ ×-×-×</t>
    <rPh sb="2" eb="3">
      <t>ケン</t>
    </rPh>
    <rPh sb="5" eb="6">
      <t>シ</t>
    </rPh>
    <phoneticPr fontId="2"/>
  </si>
  <si>
    <t>伝票番号：</t>
    <rPh sb="0" eb="2">
      <t>デンピョウ</t>
    </rPh>
    <rPh sb="2" eb="4">
      <t>バンゴウ</t>
    </rPh>
    <phoneticPr fontId="2"/>
  </si>
  <si>
    <t>〒000-0000</t>
    <phoneticPr fontId="2"/>
  </si>
  <si>
    <t>請     求     書</t>
    <phoneticPr fontId="2"/>
  </si>
  <si>
    <t>氏名　なまえ　 様</t>
    <rPh sb="0" eb="2">
      <t>シメイ</t>
    </rPh>
    <rPh sb="8" eb="9">
      <t>サマ</t>
    </rPh>
    <phoneticPr fontId="2"/>
  </si>
  <si>
    <t>E-mail：</t>
    <phoneticPr fontId="2"/>
  </si>
  <si>
    <t>商品名</t>
    <rPh sb="0" eb="3">
      <t>ショウヒンメイ</t>
    </rPh>
    <phoneticPr fontId="2"/>
  </si>
  <si>
    <t>商品名</t>
    <rPh sb="0" eb="1">
      <t>ショウ</t>
    </rPh>
    <rPh sb="1" eb="3">
      <t>ヒンメイ</t>
    </rPh>
    <phoneticPr fontId="2"/>
  </si>
  <si>
    <t>小計</t>
    <phoneticPr fontId="2"/>
  </si>
  <si>
    <t>消費税</t>
    <phoneticPr fontId="2"/>
  </si>
  <si>
    <t>合計金額</t>
    <phoneticPr fontId="2"/>
  </si>
  <si>
    <t>ご請求金額</t>
    <rPh sb="1" eb="3">
      <t>セイキュウ</t>
    </rPh>
    <rPh sb="3" eb="5">
      <t>キンガク</t>
    </rPh>
    <phoneticPr fontId="2"/>
  </si>
  <si>
    <t>000-0000-0000</t>
    <phoneticPr fontId="2"/>
  </si>
  <si>
    <t>振込先</t>
    <phoneticPr fontId="2"/>
  </si>
  <si>
    <t>支払期日</t>
    <rPh sb="0" eb="2">
      <t>シハラ</t>
    </rPh>
    <rPh sb="2" eb="4">
      <t>キジツ</t>
    </rPh>
    <phoneticPr fontId="2"/>
  </si>
  <si>
    <t>aaaa@bbb.jp</t>
    <phoneticPr fontId="2"/>
  </si>
  <si>
    <t>○○銀行　○○支店
普通 12345　カ）○○○○</t>
    <rPh sb="10" eb="12">
      <t>フツウ</t>
    </rPh>
    <phoneticPr fontId="2"/>
  </si>
  <si>
    <t>　備考</t>
    <rPh sb="1" eb="3">
      <t>ビコウ</t>
    </rPh>
    <phoneticPr fontId="2"/>
  </si>
  <si>
    <t>見     積     書</t>
    <phoneticPr fontId="2"/>
  </si>
  <si>
    <t>下記の通りお見積り申し上げます。</t>
    <rPh sb="0" eb="2">
      <t>カキ</t>
    </rPh>
    <rPh sb="3" eb="4">
      <t>トオ</t>
    </rPh>
    <rPh sb="6" eb="8">
      <t>ミツモ</t>
    </rPh>
    <rPh sb="9" eb="10">
      <t>モウ</t>
    </rPh>
    <rPh sb="11" eb="12">
      <t>ア</t>
    </rPh>
    <phoneticPr fontId="2"/>
  </si>
  <si>
    <t>お見積金額</t>
    <phoneticPr fontId="2"/>
  </si>
  <si>
    <t>支払条件</t>
    <phoneticPr fontId="2"/>
  </si>
  <si>
    <t>有効期限</t>
    <phoneticPr fontId="2"/>
  </si>
  <si>
    <t>納     品     書</t>
    <rPh sb="0" eb="1">
      <t>オサメ</t>
    </rPh>
    <rPh sb="6" eb="7">
      <t>シナ</t>
    </rPh>
    <phoneticPr fontId="2"/>
  </si>
  <si>
    <t>下記の通り納品いたします。</t>
    <rPh sb="0" eb="2">
      <t>カキ</t>
    </rPh>
    <rPh sb="3" eb="4">
      <t>トオ</t>
    </rPh>
    <rPh sb="5" eb="7">
      <t>ノウヒン</t>
    </rPh>
    <phoneticPr fontId="2"/>
  </si>
  <si>
    <t>発     注     書</t>
    <phoneticPr fontId="2"/>
  </si>
  <si>
    <t>下記の通り発注いたします。</t>
    <phoneticPr fontId="2"/>
  </si>
  <si>
    <t>No.</t>
    <phoneticPr fontId="2"/>
  </si>
  <si>
    <t>金額</t>
    <rPh sb="0" eb="2">
      <t>キンガクゴウキン</t>
    </rPh>
    <phoneticPr fontId="2"/>
  </si>
  <si>
    <t>但し</t>
    <rPh sb="0" eb="1">
      <t>タダ</t>
    </rPh>
    <phoneticPr fontId="2"/>
  </si>
  <si>
    <t>上記正に領収いたしました</t>
    <rPh sb="0" eb="2">
      <t>ジョウキ</t>
    </rPh>
    <rPh sb="2" eb="3">
      <t>マサ</t>
    </rPh>
    <rPh sb="4" eb="6">
      <t>リョウシュウ</t>
    </rPh>
    <phoneticPr fontId="2"/>
  </si>
  <si>
    <t>〒000-0000　 ○○県○○市○○ ×-×-×</t>
    <phoneticPr fontId="2"/>
  </si>
  <si>
    <t>税抜金額</t>
    <rPh sb="0" eb="2">
      <t>ゼイヌ</t>
    </rPh>
    <rPh sb="2" eb="4">
      <t>キンガク</t>
    </rPh>
    <phoneticPr fontId="2"/>
  </si>
  <si>
    <t>電  話：　000-000-0000</t>
    <rPh sb="0" eb="1">
      <t>デン</t>
    </rPh>
    <rPh sb="3" eb="4">
      <t>ハナシ</t>
    </rPh>
    <phoneticPr fontId="2"/>
  </si>
  <si>
    <t>領     収     書</t>
    <rPh sb="0" eb="1">
      <t>リョウ</t>
    </rPh>
    <rPh sb="6" eb="7">
      <t>オサム</t>
    </rPh>
    <rPh sb="12" eb="13">
      <t>ショ</t>
    </rPh>
    <phoneticPr fontId="2"/>
  </si>
  <si>
    <t>株式会社○○○○　　御中</t>
    <phoneticPr fontId="2"/>
  </si>
  <si>
    <t>　内訳</t>
    <rPh sb="1" eb="3">
      <t>ウチワケ</t>
    </rPh>
    <phoneticPr fontId="2"/>
  </si>
  <si>
    <t>E-mail：  aaaa@bbb.jp</t>
    <phoneticPr fontId="2"/>
  </si>
  <si>
    <t>発行日</t>
    <rPh sb="0" eb="3">
      <t>ハッコウヒ</t>
    </rPh>
    <phoneticPr fontId="2"/>
  </si>
  <si>
    <t>消費税等</t>
    <rPh sb="0" eb="3">
      <t>ショウヒゼイ</t>
    </rPh>
    <rPh sb="3" eb="4">
      <t>ナド</t>
    </rPh>
    <phoneticPr fontId="2"/>
  </si>
  <si>
    <t>〒533-0033</t>
    <phoneticPr fontId="2"/>
  </si>
  <si>
    <t>大阪市東淀川区東中島1-6-14</t>
    <rPh sb="0" eb="3">
      <t>オオサカス</t>
    </rPh>
    <rPh sb="3" eb="7">
      <t>ヒガシヨドグ</t>
    </rPh>
    <rPh sb="7" eb="10">
      <t>ヒガシ</t>
    </rPh>
    <phoneticPr fontId="2"/>
  </si>
  <si>
    <t>(株)サンカクアース</t>
    <rPh sb="1" eb="2">
      <t>カブシキガイシャ</t>
    </rPh>
    <phoneticPr fontId="2"/>
  </si>
  <si>
    <t>岡本　晋作　 様</t>
    <rPh sb="0" eb="2">
      <t>オカモト</t>
    </rPh>
    <rPh sb="3" eb="5">
      <t>シンサク</t>
    </rPh>
    <rPh sb="7" eb="8">
      <t>サマ</t>
    </rPh>
    <phoneticPr fontId="2"/>
  </si>
  <si>
    <t>babymoco 田中由香里</t>
    <rPh sb="9" eb="14">
      <t>タナカ</t>
    </rPh>
    <phoneticPr fontId="2"/>
  </si>
  <si>
    <t>〒630-0246</t>
    <phoneticPr fontId="2"/>
  </si>
  <si>
    <t>奈良県生駒市西松ヶ丘5-17-2</t>
    <rPh sb="0" eb="3">
      <t>ナラケn</t>
    </rPh>
    <rPh sb="3" eb="6">
      <t>イコマ</t>
    </rPh>
    <rPh sb="6" eb="8">
      <t>ニシマツガ</t>
    </rPh>
    <phoneticPr fontId="2"/>
  </si>
  <si>
    <t>yuurin1296@gmail.com</t>
    <phoneticPr fontId="2"/>
  </si>
  <si>
    <t>電  話：090-4763-3614</t>
    <rPh sb="0" eb="1">
      <t>デン</t>
    </rPh>
    <rPh sb="3" eb="4">
      <t>ハナシ</t>
    </rPh>
    <phoneticPr fontId="2"/>
  </si>
  <si>
    <t>ご納品完了後</t>
    <rPh sb="3" eb="6">
      <t>カンリョウ</t>
    </rPh>
    <phoneticPr fontId="2"/>
  </si>
  <si>
    <t>WordPress移行費用（サイト自体）</t>
    <phoneticPr fontId="2"/>
  </si>
  <si>
    <t>有料テーマに沿ったデザイン費用</t>
    <phoneticPr fontId="2"/>
  </si>
  <si>
    <t>6,7P目の2P分追加費用（5Pが基本料金）</t>
    <phoneticPr fontId="2"/>
  </si>
  <si>
    <t>有料テーマ代金</t>
    <phoneticPr fontId="2"/>
  </si>
  <si>
    <t>ファビコン設定</t>
    <rPh sb="5" eb="7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</si>
</sst>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#,##0_ ;[Red]\-#,##0\ "/>
    <numFmt numFmtId="178" formatCode="yyyy&quot;年&quot;m&quot;月&quot;d&quot;日&quot;;@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8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8" tint="-0.499984740745262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2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7" fontId="7" fillId="0" borderId="6" xfId="1" applyNumberFormat="1" applyFont="1" applyBorder="1" applyAlignment="1">
      <alignment vertical="center"/>
    </xf>
    <xf numFmtId="176" fontId="7" fillId="0" borderId="6" xfId="1" applyNumberFormat="1" applyFont="1" applyBorder="1" applyAlignment="1">
      <alignment vertical="center"/>
    </xf>
    <xf numFmtId="177" fontId="7" fillId="3" borderId="6" xfId="1" applyNumberFormat="1" applyFont="1" applyFill="1" applyBorder="1" applyAlignment="1">
      <alignment vertical="center"/>
    </xf>
    <xf numFmtId="176" fontId="7" fillId="3" borderId="6" xfId="1" applyNumberFormat="1" applyFont="1" applyFill="1" applyBorder="1" applyAlignment="1">
      <alignment vertical="center"/>
    </xf>
    <xf numFmtId="177" fontId="7" fillId="0" borderId="6" xfId="1" applyNumberFormat="1" applyFont="1" applyFill="1" applyBorder="1" applyAlignment="1">
      <alignment vertical="center"/>
    </xf>
    <xf numFmtId="176" fontId="7" fillId="0" borderId="6" xfId="1" applyNumberFormat="1" applyFont="1" applyFill="1" applyBorder="1" applyAlignment="1">
      <alignment vertical="center"/>
    </xf>
    <xf numFmtId="177" fontId="7" fillId="0" borderId="7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9" fillId="0" borderId="0" xfId="0" applyFont="1"/>
    <xf numFmtId="0" fontId="10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7" fillId="0" borderId="0" xfId="0" applyNumberFormat="1" applyFont="1"/>
    <xf numFmtId="0" fontId="10" fillId="3" borderId="9" xfId="0" applyFont="1" applyFill="1" applyBorder="1" applyAlignment="1">
      <alignment vertic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4" xfId="0" applyFont="1" applyFill="1" applyBorder="1"/>
    <xf numFmtId="0" fontId="3" fillId="3" borderId="0" xfId="0" applyFont="1" applyFill="1"/>
    <xf numFmtId="0" fontId="3" fillId="3" borderId="15" xfId="0" applyFont="1" applyFill="1" applyBorder="1"/>
    <xf numFmtId="0" fontId="3" fillId="3" borderId="12" xfId="0" applyFont="1" applyFill="1" applyBorder="1"/>
    <xf numFmtId="0" fontId="3" fillId="3" borderId="8" xfId="0" applyFont="1" applyFill="1" applyBorder="1"/>
    <xf numFmtId="0" fontId="3" fillId="3" borderId="13" xfId="0" applyFont="1" applyFill="1" applyBorder="1"/>
    <xf numFmtId="0" fontId="4" fillId="0" borderId="14" xfId="0" applyFont="1" applyBorder="1" applyAlignment="1">
      <alignment horizontal="center" vertical="center"/>
    </xf>
    <xf numFmtId="0" fontId="10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20" fillId="0" borderId="8" xfId="0" applyFont="1" applyBorder="1" applyAlignment="1">
      <alignment vertical="center"/>
    </xf>
    <xf numFmtId="0" fontId="16" fillId="0" borderId="8" xfId="0" applyFont="1" applyBorder="1"/>
    <xf numFmtId="0" fontId="18" fillId="0" borderId="0" xfId="0" applyFont="1" applyAlignment="1">
      <alignment horizontal="right" vertical="center"/>
    </xf>
    <xf numFmtId="0" fontId="21" fillId="0" borderId="0" xfId="0" applyFont="1"/>
    <xf numFmtId="0" fontId="16" fillId="3" borderId="3" xfId="0" applyFont="1" applyFill="1" applyBorder="1" applyAlignment="1">
      <alignment horizontal="right" vertical="center"/>
    </xf>
    <xf numFmtId="0" fontId="17" fillId="3" borderId="3" xfId="0" applyFont="1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19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16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5" xfId="0" applyFont="1" applyBorder="1" applyAlignment="1">
      <alignment horizontal="right" vertical="center"/>
    </xf>
    <xf numFmtId="0" fontId="25" fillId="0" borderId="0" xfId="2"/>
    <xf numFmtId="5" fontId="13" fillId="0" borderId="3" xfId="0" applyNumberFormat="1" applyFont="1" applyBorder="1" applyAlignment="1">
      <alignment horizontal="right" vertical="center"/>
    </xf>
    <xf numFmtId="5" fontId="13" fillId="0" borderId="4" xfId="0" applyNumberFormat="1" applyFont="1" applyBorder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5" fontId="4" fillId="0" borderId="3" xfId="0" applyNumberFormat="1" applyFont="1" applyBorder="1" applyAlignment="1">
      <alignment horizontal="right" vertical="center"/>
    </xf>
    <xf numFmtId="5" fontId="4" fillId="0" borderId="4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5" fontId="11" fillId="0" borderId="10" xfId="0" applyNumberFormat="1" applyFont="1" applyBorder="1" applyAlignment="1">
      <alignment horizontal="center" vertical="center"/>
    </xf>
    <xf numFmtId="5" fontId="11" fillId="0" borderId="11" xfId="0" applyNumberFormat="1" applyFont="1" applyBorder="1" applyAlignment="1">
      <alignment horizontal="center" vertical="center"/>
    </xf>
    <xf numFmtId="5" fontId="11" fillId="0" borderId="8" xfId="0" applyNumberFormat="1" applyFont="1" applyBorder="1" applyAlignment="1">
      <alignment horizontal="center" vertical="center"/>
    </xf>
    <xf numFmtId="5" fontId="11" fillId="0" borderId="13" xfId="0" applyNumberFormat="1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5" fontId="18" fillId="0" borderId="23" xfId="0" applyNumberFormat="1" applyFont="1" applyBorder="1" applyAlignment="1">
      <alignment horizontal="center" vertical="center"/>
    </xf>
    <xf numFmtId="5" fontId="18" fillId="0" borderId="2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5" fontId="15" fillId="3" borderId="3" xfId="0" applyNumberFormat="1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78" fontId="19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5" fontId="18" fillId="0" borderId="20" xfId="0" applyNumberFormat="1" applyFont="1" applyBorder="1" applyAlignment="1">
      <alignment horizontal="center" vertical="center"/>
    </xf>
    <xf numFmtId="5" fontId="18" fillId="0" borderId="21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38100</xdr:rowOff>
    </xdr:from>
    <xdr:to>
      <xdr:col>4</xdr:col>
      <xdr:colOff>238125</xdr:colOff>
      <xdr:row>12</xdr:row>
      <xdr:rowOff>200025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7C1DDA-C1CA-41E8-B1DB-F07E2E0FBB12}"/>
            </a:ext>
          </a:extLst>
        </xdr:cNvPr>
        <xdr:cNvSpPr/>
      </xdr:nvSpPr>
      <xdr:spPr>
        <a:xfrm>
          <a:off x="2247900" y="3467100"/>
          <a:ext cx="581025" cy="657225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収入</a:t>
          </a:r>
          <a:endParaRPr kumimoji="1" lang="en-US" altLang="ja-JP" sz="900">
            <a:solidFill>
              <a:schemeClr val="bg1">
                <a:lumMod val="50000"/>
              </a:schemeClr>
            </a:solidFill>
          </a:endParaRPr>
        </a:p>
        <a:p>
          <a:pPr algn="ctr"/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印紙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urin1296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showZeros="0" tabSelected="1" topLeftCell="A19" zoomScale="115" zoomScaleNormal="115" workbookViewId="0">
      <selection sqref="A1:H38"/>
    </sheetView>
  </sheetViews>
  <sheetFormatPr baseColWidth="10" defaultColWidth="8.83203125" defaultRowHeight="14"/>
  <cols>
    <col min="1" max="1" width="14.1640625" customWidth="1"/>
    <col min="2" max="2" width="6.1640625" customWidth="1"/>
    <col min="3" max="4" width="10.6640625" customWidth="1"/>
    <col min="5" max="5" width="9.1640625" customWidth="1"/>
    <col min="6" max="7" width="11.1640625" customWidth="1"/>
    <col min="8" max="8" width="15.6640625" customWidth="1"/>
  </cols>
  <sheetData>
    <row r="1" spans="1:8" ht="21" customHeight="1">
      <c r="A1" s="62" t="s">
        <v>13</v>
      </c>
      <c r="B1" s="62"/>
      <c r="C1" s="62"/>
      <c r="D1" s="62"/>
      <c r="E1" s="62"/>
      <c r="F1" s="62"/>
      <c r="G1" s="62"/>
      <c r="H1" s="62"/>
    </row>
    <row r="2" spans="1:8" ht="15.75" customHeight="1" thickBot="1">
      <c r="A2" s="63"/>
      <c r="B2" s="63"/>
      <c r="C2" s="63"/>
      <c r="D2" s="63"/>
      <c r="E2" s="63"/>
      <c r="F2" s="63"/>
      <c r="G2" s="63"/>
      <c r="H2" s="63"/>
    </row>
    <row r="3" spans="1:8" ht="15.75" customHeight="1" thickTop="1">
      <c r="A3" s="2"/>
      <c r="B3" s="2"/>
      <c r="C3" s="2"/>
      <c r="D3" s="2"/>
      <c r="E3" s="2"/>
      <c r="F3" s="2"/>
      <c r="G3" s="3"/>
      <c r="H3" s="4"/>
    </row>
    <row r="4" spans="1:8">
      <c r="A4" s="17" t="s">
        <v>12</v>
      </c>
      <c r="B4" s="17"/>
      <c r="C4" s="17"/>
      <c r="D4" s="17"/>
      <c r="E4" s="17"/>
      <c r="F4" s="17"/>
      <c r="G4" s="19" t="s">
        <v>0</v>
      </c>
      <c r="H4" s="24">
        <v>43900</v>
      </c>
    </row>
    <row r="5" spans="1:8">
      <c r="A5" s="17" t="s">
        <v>6</v>
      </c>
      <c r="B5" s="17"/>
      <c r="C5" s="17"/>
      <c r="D5" s="17"/>
      <c r="E5" s="17"/>
      <c r="F5" s="17"/>
      <c r="G5" s="19" t="s">
        <v>11</v>
      </c>
      <c r="H5" s="17">
        <v>123456</v>
      </c>
    </row>
    <row r="6" spans="1:8" ht="15" customHeight="1">
      <c r="A6" s="20" t="s">
        <v>7</v>
      </c>
      <c r="B6" s="17"/>
      <c r="C6" s="17"/>
      <c r="D6" s="18"/>
      <c r="E6" s="18"/>
      <c r="F6" s="18"/>
      <c r="G6" s="17"/>
      <c r="H6" s="17"/>
    </row>
    <row r="7" spans="1:8" ht="18.75" customHeight="1">
      <c r="A7" s="35" t="s">
        <v>8</v>
      </c>
      <c r="B7" s="17"/>
      <c r="C7" s="17"/>
      <c r="D7" s="18"/>
      <c r="E7" s="18"/>
      <c r="F7" s="21" t="s">
        <v>9</v>
      </c>
      <c r="G7" s="17"/>
      <c r="H7" s="17"/>
    </row>
    <row r="8" spans="1:8" ht="16.5" customHeight="1">
      <c r="A8" s="35" t="s">
        <v>14</v>
      </c>
      <c r="B8" s="17"/>
      <c r="C8" s="17"/>
      <c r="D8" s="17"/>
      <c r="E8" s="17"/>
      <c r="F8" s="17" t="s">
        <v>12</v>
      </c>
      <c r="G8" s="17"/>
      <c r="H8" s="17"/>
    </row>
    <row r="9" spans="1:8" ht="14.25" customHeight="1">
      <c r="A9" s="17"/>
      <c r="B9" s="17"/>
      <c r="C9" s="17"/>
      <c r="D9" s="17"/>
      <c r="E9" s="17"/>
      <c r="F9" s="17" t="s">
        <v>10</v>
      </c>
      <c r="G9" s="17"/>
      <c r="H9" s="17"/>
    </row>
    <row r="10" spans="1:8">
      <c r="A10" s="17"/>
      <c r="B10" s="17"/>
      <c r="C10" s="17"/>
      <c r="D10" s="17"/>
      <c r="E10" s="17"/>
      <c r="F10" s="17" t="s">
        <v>4</v>
      </c>
      <c r="G10" s="17" t="s">
        <v>22</v>
      </c>
      <c r="H10" s="17"/>
    </row>
    <row r="11" spans="1:8" ht="16.5" customHeight="1">
      <c r="A11" s="5" t="s">
        <v>5</v>
      </c>
      <c r="B11" s="17"/>
      <c r="C11" s="17"/>
      <c r="D11" s="17"/>
      <c r="E11" s="17"/>
      <c r="F11" s="17" t="s">
        <v>15</v>
      </c>
      <c r="G11" s="17" t="s">
        <v>25</v>
      </c>
      <c r="H11" s="17"/>
    </row>
    <row r="12" spans="1:8" ht="16.5" customHeight="1">
      <c r="A12" s="6"/>
      <c r="B12" s="2"/>
      <c r="C12" s="2"/>
      <c r="D12" s="2"/>
      <c r="E12" s="2"/>
      <c r="F12" s="2"/>
      <c r="G12" s="2"/>
      <c r="H12" s="2"/>
    </row>
    <row r="13" spans="1:8" ht="33.75" customHeight="1">
      <c r="A13" s="73" t="s">
        <v>21</v>
      </c>
      <c r="B13" s="69">
        <f>G34</f>
        <v>896500</v>
      </c>
      <c r="C13" s="69"/>
      <c r="D13" s="69"/>
      <c r="E13" s="70"/>
      <c r="F13" s="23" t="s">
        <v>23</v>
      </c>
      <c r="G13" s="66" t="s">
        <v>26</v>
      </c>
      <c r="H13" s="67"/>
    </row>
    <row r="14" spans="1:8" s="1" customFormat="1" ht="33.75" customHeight="1">
      <c r="A14" s="74"/>
      <c r="B14" s="71"/>
      <c r="C14" s="71"/>
      <c r="D14" s="71"/>
      <c r="E14" s="72"/>
      <c r="F14" s="23" t="s">
        <v>24</v>
      </c>
      <c r="G14" s="75">
        <v>43951</v>
      </c>
      <c r="H14" s="76"/>
    </row>
    <row r="15" spans="1:8" ht="12.75" customHeight="1">
      <c r="A15" s="2"/>
      <c r="B15" s="2"/>
      <c r="C15" s="2"/>
      <c r="D15" s="2"/>
      <c r="E15" s="2"/>
      <c r="F15" s="2"/>
      <c r="G15" s="2"/>
      <c r="H15" s="2"/>
    </row>
    <row r="16" spans="1:8" ht="24.75" customHeight="1">
      <c r="A16" s="68" t="s">
        <v>17</v>
      </c>
      <c r="B16" s="68"/>
      <c r="C16" s="68"/>
      <c r="D16" s="68"/>
      <c r="E16" s="68"/>
      <c r="F16" s="22" t="s">
        <v>1</v>
      </c>
      <c r="G16" s="22" t="s">
        <v>2</v>
      </c>
      <c r="H16" s="22" t="s">
        <v>3</v>
      </c>
    </row>
    <row r="17" spans="1:8" ht="22" customHeight="1">
      <c r="A17" s="61" t="s">
        <v>16</v>
      </c>
      <c r="B17" s="61"/>
      <c r="C17" s="61"/>
      <c r="D17" s="61"/>
      <c r="E17" s="61"/>
      <c r="F17" s="8">
        <v>100</v>
      </c>
      <c r="G17" s="9">
        <v>1200</v>
      </c>
      <c r="H17" s="9">
        <f t="shared" ref="H17:H21" si="0">F17*G17</f>
        <v>120000</v>
      </c>
    </row>
    <row r="18" spans="1:8" ht="22" customHeight="1">
      <c r="A18" s="60" t="s">
        <v>16</v>
      </c>
      <c r="B18" s="60"/>
      <c r="C18" s="60"/>
      <c r="D18" s="60"/>
      <c r="E18" s="60"/>
      <c r="F18" s="10">
        <v>50</v>
      </c>
      <c r="G18" s="11">
        <v>3500</v>
      </c>
      <c r="H18" s="11">
        <f t="shared" si="0"/>
        <v>175000</v>
      </c>
    </row>
    <row r="19" spans="1:8" ht="22" customHeight="1">
      <c r="A19" s="61" t="s">
        <v>16</v>
      </c>
      <c r="B19" s="61"/>
      <c r="C19" s="61"/>
      <c r="D19" s="61"/>
      <c r="E19" s="61"/>
      <c r="F19" s="8">
        <v>100</v>
      </c>
      <c r="G19" s="9">
        <v>2000</v>
      </c>
      <c r="H19" s="9">
        <f t="shared" si="0"/>
        <v>200000</v>
      </c>
    </row>
    <row r="20" spans="1:8" ht="22" customHeight="1">
      <c r="A20" s="60" t="s">
        <v>16</v>
      </c>
      <c r="B20" s="60"/>
      <c r="C20" s="60"/>
      <c r="D20" s="60"/>
      <c r="E20" s="60"/>
      <c r="F20" s="10">
        <v>20</v>
      </c>
      <c r="G20" s="11">
        <v>8000</v>
      </c>
      <c r="H20" s="11">
        <f t="shared" si="0"/>
        <v>160000</v>
      </c>
    </row>
    <row r="21" spans="1:8" ht="22" customHeight="1">
      <c r="A21" s="61" t="s">
        <v>16</v>
      </c>
      <c r="B21" s="61"/>
      <c r="C21" s="61"/>
      <c r="D21" s="61"/>
      <c r="E21" s="61"/>
      <c r="F21" s="8">
        <v>20</v>
      </c>
      <c r="G21" s="9">
        <v>8000</v>
      </c>
      <c r="H21" s="9">
        <f t="shared" si="0"/>
        <v>160000</v>
      </c>
    </row>
    <row r="22" spans="1:8" ht="22" customHeight="1">
      <c r="A22" s="60"/>
      <c r="B22" s="60"/>
      <c r="C22" s="60"/>
      <c r="D22" s="60"/>
      <c r="E22" s="60"/>
      <c r="F22" s="10"/>
      <c r="G22" s="11"/>
      <c r="H22" s="11"/>
    </row>
    <row r="23" spans="1:8" ht="22" customHeight="1">
      <c r="A23" s="61"/>
      <c r="B23" s="61"/>
      <c r="C23" s="61"/>
      <c r="D23" s="61"/>
      <c r="E23" s="61"/>
      <c r="F23" s="8"/>
      <c r="G23" s="9"/>
      <c r="H23" s="9"/>
    </row>
    <row r="24" spans="1:8" ht="22" customHeight="1">
      <c r="A24" s="60"/>
      <c r="B24" s="60"/>
      <c r="C24" s="60"/>
      <c r="D24" s="60"/>
      <c r="E24" s="60"/>
      <c r="F24" s="10"/>
      <c r="G24" s="11"/>
      <c r="H24" s="11"/>
    </row>
    <row r="25" spans="1:8" ht="22" customHeight="1">
      <c r="A25" s="61"/>
      <c r="B25" s="61"/>
      <c r="C25" s="61"/>
      <c r="D25" s="61"/>
      <c r="E25" s="61"/>
      <c r="F25" s="8"/>
      <c r="G25" s="9"/>
      <c r="H25" s="9"/>
    </row>
    <row r="26" spans="1:8" ht="22" customHeight="1">
      <c r="A26" s="60"/>
      <c r="B26" s="60"/>
      <c r="C26" s="60"/>
      <c r="D26" s="60"/>
      <c r="E26" s="60"/>
      <c r="F26" s="10"/>
      <c r="G26" s="11"/>
      <c r="H26" s="11"/>
    </row>
    <row r="27" spans="1:8" ht="22" customHeight="1">
      <c r="A27" s="61"/>
      <c r="B27" s="61"/>
      <c r="C27" s="61"/>
      <c r="D27" s="61"/>
      <c r="E27" s="61"/>
      <c r="F27" s="12"/>
      <c r="G27" s="13"/>
      <c r="H27" s="13"/>
    </row>
    <row r="28" spans="1:8" ht="22" customHeight="1">
      <c r="A28" s="60"/>
      <c r="B28" s="60"/>
      <c r="C28" s="60"/>
      <c r="D28" s="60"/>
      <c r="E28" s="60"/>
      <c r="F28" s="10"/>
      <c r="G28" s="11"/>
      <c r="H28" s="11"/>
    </row>
    <row r="29" spans="1:8" ht="22" customHeight="1">
      <c r="A29" s="61"/>
      <c r="B29" s="61"/>
      <c r="C29" s="61"/>
      <c r="D29" s="61"/>
      <c r="E29" s="61"/>
      <c r="F29" s="12"/>
      <c r="G29" s="13"/>
      <c r="H29" s="13"/>
    </row>
    <row r="30" spans="1:8" ht="22" customHeight="1">
      <c r="A30" s="60"/>
      <c r="B30" s="60"/>
      <c r="C30" s="60"/>
      <c r="D30" s="60"/>
      <c r="E30" s="60"/>
      <c r="F30" s="10"/>
      <c r="G30" s="11"/>
      <c r="H30" s="11"/>
    </row>
    <row r="31" spans="1:8" ht="22" customHeight="1">
      <c r="A31" s="59"/>
      <c r="B31" s="59"/>
      <c r="C31" s="59"/>
      <c r="D31" s="59"/>
      <c r="E31" s="59"/>
      <c r="F31" s="14"/>
      <c r="G31" s="15"/>
      <c r="H31" s="15"/>
    </row>
    <row r="32" spans="1:8" ht="28.5" customHeight="1">
      <c r="A32" s="16"/>
      <c r="B32" s="17"/>
      <c r="C32" s="17"/>
      <c r="D32" s="17"/>
      <c r="E32" s="17"/>
      <c r="F32" s="23" t="s">
        <v>18</v>
      </c>
      <c r="G32" s="64">
        <f>SUM(H17:H21)</f>
        <v>815000</v>
      </c>
      <c r="H32" s="65"/>
    </row>
    <row r="33" spans="1:8" ht="28.5" customHeight="1">
      <c r="A33" s="16"/>
      <c r="B33" s="18"/>
      <c r="C33" s="17"/>
      <c r="D33" s="17"/>
      <c r="E33" s="17"/>
      <c r="F33" s="23" t="s">
        <v>19</v>
      </c>
      <c r="G33" s="64">
        <f>G32*0.1</f>
        <v>81500</v>
      </c>
      <c r="H33" s="65"/>
    </row>
    <row r="34" spans="1:8" ht="31.5" customHeight="1">
      <c r="A34" s="7"/>
      <c r="B34" s="58"/>
      <c r="C34" s="58"/>
      <c r="D34" s="58"/>
      <c r="E34" s="2"/>
      <c r="F34" s="23" t="s">
        <v>20</v>
      </c>
      <c r="G34" s="56">
        <f>G32+G33</f>
        <v>896500</v>
      </c>
      <c r="H34" s="57"/>
    </row>
    <row r="35" spans="1:8" ht="15" customHeight="1">
      <c r="A35" s="7"/>
      <c r="B35" s="2"/>
      <c r="C35" s="2"/>
      <c r="D35" s="2"/>
      <c r="E35" s="2"/>
      <c r="F35" s="2"/>
      <c r="G35" s="2"/>
      <c r="H35" s="2"/>
    </row>
    <row r="36" spans="1:8" ht="22" customHeight="1">
      <c r="A36" s="25" t="s">
        <v>27</v>
      </c>
      <c r="B36" s="26"/>
      <c r="C36" s="26"/>
      <c r="D36" s="26"/>
      <c r="E36" s="26"/>
      <c r="F36" s="26"/>
      <c r="G36" s="26"/>
      <c r="H36" s="27"/>
    </row>
    <row r="37" spans="1:8" ht="22" customHeight="1">
      <c r="A37" s="28"/>
      <c r="B37" s="29"/>
      <c r="C37" s="29"/>
      <c r="D37" s="29"/>
      <c r="E37" s="29"/>
      <c r="F37" s="29"/>
      <c r="G37" s="29"/>
      <c r="H37" s="30"/>
    </row>
    <row r="38" spans="1:8" ht="22" customHeight="1">
      <c r="A38" s="31"/>
      <c r="B38" s="32"/>
      <c r="C38" s="32"/>
      <c r="D38" s="32"/>
      <c r="E38" s="32"/>
      <c r="F38" s="32"/>
      <c r="G38" s="32"/>
      <c r="H38" s="33"/>
    </row>
    <row r="39" spans="1:8" ht="22" customHeight="1"/>
    <row r="40" spans="1:8" ht="22" customHeight="1"/>
  </sheetData>
  <mergeCells count="25">
    <mergeCell ref="A1:H2"/>
    <mergeCell ref="G32:H32"/>
    <mergeCell ref="G33:H33"/>
    <mergeCell ref="A19:E19"/>
    <mergeCell ref="A20:E20"/>
    <mergeCell ref="G13:H13"/>
    <mergeCell ref="A17:E17"/>
    <mergeCell ref="A18:E18"/>
    <mergeCell ref="A16:E16"/>
    <mergeCell ref="B13:E14"/>
    <mergeCell ref="A13:A14"/>
    <mergeCell ref="G14:H14"/>
    <mergeCell ref="G34:H34"/>
    <mergeCell ref="B34:D34"/>
    <mergeCell ref="A31:E31"/>
    <mergeCell ref="A26:E26"/>
    <mergeCell ref="A21:E21"/>
    <mergeCell ref="A29:E29"/>
    <mergeCell ref="A30:E30"/>
    <mergeCell ref="A22:E22"/>
    <mergeCell ref="A23:E23"/>
    <mergeCell ref="A24:E24"/>
    <mergeCell ref="A25:E25"/>
    <mergeCell ref="A27:E27"/>
    <mergeCell ref="A28:E28"/>
  </mergeCells>
  <phoneticPr fontId="2"/>
  <printOptions horizontalCentered="1"/>
  <pageMargins left="0.7" right="0.7" top="0.75" bottom="0.75" header="0.3" footer="0.3"/>
  <pageSetup paperSize="9" scale="92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68A2-F592-4A71-B1D9-E5E217A74149}">
  <dimension ref="A1:H40"/>
  <sheetViews>
    <sheetView showGridLines="0" showZeros="0" zoomScaleNormal="100" workbookViewId="0">
      <selection activeCell="H17" sqref="H17:H21"/>
    </sheetView>
  </sheetViews>
  <sheetFormatPr baseColWidth="10" defaultColWidth="8.83203125" defaultRowHeight="14"/>
  <cols>
    <col min="1" max="1" width="14.1640625" customWidth="1"/>
    <col min="2" max="2" width="6.1640625" customWidth="1"/>
    <col min="3" max="4" width="10.6640625" customWidth="1"/>
    <col min="5" max="5" width="9.1640625" customWidth="1"/>
    <col min="6" max="6" width="11.1640625" customWidth="1"/>
    <col min="7" max="7" width="30.83203125" customWidth="1"/>
    <col min="8" max="8" width="14" customWidth="1"/>
  </cols>
  <sheetData>
    <row r="1" spans="1:8" ht="21" customHeight="1">
      <c r="A1" s="62" t="s">
        <v>28</v>
      </c>
      <c r="B1" s="62"/>
      <c r="C1" s="62"/>
      <c r="D1" s="62"/>
      <c r="E1" s="62"/>
      <c r="F1" s="62"/>
      <c r="G1" s="62"/>
      <c r="H1" s="62"/>
    </row>
    <row r="2" spans="1:8" ht="15.75" customHeight="1" thickBot="1">
      <c r="A2" s="63"/>
      <c r="B2" s="63"/>
      <c r="C2" s="63"/>
      <c r="D2" s="63"/>
      <c r="E2" s="63"/>
      <c r="F2" s="63"/>
      <c r="G2" s="63"/>
      <c r="H2" s="63"/>
    </row>
    <row r="3" spans="1:8" ht="15.75" customHeight="1" thickTop="1">
      <c r="A3" s="2"/>
      <c r="B3" s="2"/>
      <c r="C3" s="2"/>
      <c r="D3" s="2"/>
      <c r="E3" s="2"/>
      <c r="F3" s="2"/>
      <c r="G3" s="3"/>
      <c r="H3" s="4"/>
    </row>
    <row r="4" spans="1:8" ht="15" customHeight="1">
      <c r="A4" s="17" t="s">
        <v>50</v>
      </c>
      <c r="B4" s="17"/>
      <c r="C4" s="17"/>
      <c r="D4" s="17"/>
      <c r="E4" s="17"/>
      <c r="F4" s="17"/>
      <c r="G4" s="19" t="s">
        <v>0</v>
      </c>
      <c r="H4" s="24">
        <v>45804</v>
      </c>
    </row>
    <row r="5" spans="1:8">
      <c r="A5" s="17" t="s">
        <v>51</v>
      </c>
      <c r="B5" s="17"/>
      <c r="C5" s="17"/>
      <c r="D5" s="17"/>
      <c r="E5" s="17"/>
      <c r="F5" s="17"/>
      <c r="G5" s="17"/>
      <c r="H5" s="17"/>
    </row>
    <row r="6" spans="1:8" ht="15" customHeight="1">
      <c r="A6" s="20"/>
      <c r="B6" s="17"/>
      <c r="D6" s="18"/>
      <c r="E6" s="18"/>
      <c r="F6" s="18"/>
      <c r="H6" s="17"/>
    </row>
    <row r="7" spans="1:8" ht="18.75" customHeight="1">
      <c r="A7" s="35" t="s">
        <v>52</v>
      </c>
      <c r="B7" s="17"/>
      <c r="C7" s="17"/>
      <c r="D7" s="18"/>
      <c r="E7" s="18"/>
      <c r="F7" s="21" t="s">
        <v>54</v>
      </c>
      <c r="G7" s="17"/>
      <c r="H7" s="17"/>
    </row>
    <row r="8" spans="1:8" ht="16.5" customHeight="1">
      <c r="A8" s="35" t="s">
        <v>53</v>
      </c>
      <c r="B8" s="17"/>
      <c r="C8" s="17"/>
      <c r="D8" s="17"/>
      <c r="E8" s="17"/>
      <c r="F8" s="17" t="s">
        <v>55</v>
      </c>
      <c r="G8" s="17"/>
      <c r="H8" s="17"/>
    </row>
    <row r="9" spans="1:8" ht="14.25" customHeight="1">
      <c r="A9" s="17"/>
      <c r="B9" s="17"/>
      <c r="C9" s="17"/>
      <c r="D9" s="17"/>
      <c r="E9" s="17"/>
      <c r="F9" s="17" t="s">
        <v>56</v>
      </c>
      <c r="G9" s="17"/>
      <c r="H9" s="17"/>
    </row>
    <row r="10" spans="1:8">
      <c r="A10" s="17"/>
      <c r="B10" s="17"/>
      <c r="C10" s="17"/>
      <c r="D10" s="17"/>
      <c r="E10" s="17"/>
      <c r="F10" s="17" t="s">
        <v>58</v>
      </c>
      <c r="G10" s="17"/>
      <c r="H10" s="17"/>
    </row>
    <row r="11" spans="1:8" ht="16.5" customHeight="1">
      <c r="A11" s="5" t="s">
        <v>29</v>
      </c>
      <c r="B11" s="17"/>
      <c r="C11" s="17"/>
      <c r="D11" s="17"/>
      <c r="E11" s="17"/>
      <c r="F11" s="17" t="s">
        <v>15</v>
      </c>
      <c r="G11" s="55" t="s">
        <v>57</v>
      </c>
      <c r="H11" s="17"/>
    </row>
    <row r="12" spans="1:8" ht="16.5" customHeight="1">
      <c r="A12" s="6"/>
      <c r="B12" s="2"/>
      <c r="C12" s="2"/>
      <c r="D12" s="2"/>
      <c r="E12" s="2"/>
      <c r="F12" s="2"/>
      <c r="G12" s="2"/>
      <c r="H12" s="2"/>
    </row>
    <row r="13" spans="1:8" ht="33.75" customHeight="1">
      <c r="A13" s="73" t="s">
        <v>30</v>
      </c>
      <c r="B13" s="69">
        <f>G34</f>
        <v>200000</v>
      </c>
      <c r="C13" s="69"/>
      <c r="D13" s="69"/>
      <c r="E13" s="70"/>
      <c r="F13" s="23" t="s">
        <v>31</v>
      </c>
      <c r="G13" s="66" t="s">
        <v>59</v>
      </c>
      <c r="H13" s="67"/>
    </row>
    <row r="14" spans="1:8" s="1" customFormat="1" ht="33.75" customHeight="1">
      <c r="A14" s="74"/>
      <c r="B14" s="71"/>
      <c r="C14" s="71"/>
      <c r="D14" s="71"/>
      <c r="E14" s="72"/>
      <c r="F14" s="23" t="s">
        <v>32</v>
      </c>
      <c r="G14" s="75">
        <v>45930</v>
      </c>
      <c r="H14" s="76"/>
    </row>
    <row r="15" spans="1:8" ht="12.75" customHeight="1">
      <c r="A15" s="2"/>
      <c r="B15" s="2"/>
      <c r="C15" s="2"/>
      <c r="D15" s="2"/>
      <c r="E15" s="2"/>
      <c r="F15" s="2"/>
      <c r="G15" s="2"/>
      <c r="H15" s="2"/>
    </row>
    <row r="16" spans="1:8" ht="24.75" customHeight="1">
      <c r="A16" s="68" t="s">
        <v>17</v>
      </c>
      <c r="B16" s="68"/>
      <c r="C16" s="68"/>
      <c r="D16" s="68"/>
      <c r="E16" s="68"/>
      <c r="F16" s="22" t="s">
        <v>1</v>
      </c>
      <c r="G16" s="22" t="s">
        <v>2</v>
      </c>
      <c r="H16" s="22" t="s">
        <v>3</v>
      </c>
    </row>
    <row r="17" spans="1:8" ht="22" customHeight="1">
      <c r="A17" s="61" t="s">
        <v>60</v>
      </c>
      <c r="B17" s="61"/>
      <c r="C17" s="61"/>
      <c r="D17" s="61"/>
      <c r="E17" s="61"/>
      <c r="F17" s="8"/>
      <c r="G17" s="9"/>
      <c r="H17" s="9">
        <v>49504</v>
      </c>
    </row>
    <row r="18" spans="1:8" ht="22" customHeight="1">
      <c r="A18" s="60" t="s">
        <v>61</v>
      </c>
      <c r="B18" s="60"/>
      <c r="C18" s="60"/>
      <c r="D18" s="60"/>
      <c r="E18" s="60"/>
      <c r="F18" s="10"/>
      <c r="G18" s="11"/>
      <c r="H18" s="11">
        <v>75960</v>
      </c>
    </row>
    <row r="19" spans="1:8" ht="22" customHeight="1">
      <c r="A19" s="61" t="s">
        <v>62</v>
      </c>
      <c r="B19" s="61"/>
      <c r="C19" s="61"/>
      <c r="D19" s="61"/>
      <c r="E19" s="61"/>
      <c r="F19" s="8"/>
      <c r="G19" s="9"/>
      <c r="H19" s="9">
        <v>29702</v>
      </c>
    </row>
    <row r="20" spans="1:8" ht="22" customHeight="1">
      <c r="A20" s="60" t="s">
        <v>63</v>
      </c>
      <c r="B20" s="60"/>
      <c r="C20" s="60"/>
      <c r="D20" s="60"/>
      <c r="E20" s="60"/>
      <c r="F20" s="10"/>
      <c r="G20" s="11"/>
      <c r="H20" s="11">
        <v>37900</v>
      </c>
    </row>
    <row r="21" spans="1:8" ht="22" customHeight="1">
      <c r="A21" s="61" t="s">
        <v>64</v>
      </c>
      <c r="B21" s="61"/>
      <c r="C21" s="61"/>
      <c r="D21" s="61"/>
      <c r="E21" s="61"/>
      <c r="F21" s="8"/>
      <c r="G21" s="9"/>
      <c r="H21" s="9">
        <v>4950</v>
      </c>
    </row>
    <row r="22" spans="1:8" ht="22" customHeight="1">
      <c r="A22" s="60"/>
      <c r="B22" s="60"/>
      <c r="C22" s="60"/>
      <c r="D22" s="60"/>
      <c r="E22" s="60"/>
      <c r="F22" s="10"/>
      <c r="G22" s="11"/>
      <c r="H22" s="11"/>
    </row>
    <row r="23" spans="1:8" ht="22" customHeight="1">
      <c r="A23" s="61"/>
      <c r="B23" s="61"/>
      <c r="C23" s="61"/>
      <c r="D23" s="61"/>
      <c r="E23" s="61"/>
      <c r="F23" s="8"/>
      <c r="G23" s="9"/>
      <c r="H23" s="9"/>
    </row>
    <row r="24" spans="1:8" ht="22" customHeight="1">
      <c r="A24" s="60"/>
      <c r="B24" s="60"/>
      <c r="C24" s="60"/>
      <c r="D24" s="60"/>
      <c r="E24" s="60"/>
      <c r="F24" s="10"/>
      <c r="G24" s="11"/>
      <c r="H24" s="11"/>
    </row>
    <row r="25" spans="1:8" ht="22" customHeight="1">
      <c r="A25" s="61"/>
      <c r="B25" s="61"/>
      <c r="C25" s="61"/>
      <c r="D25" s="61"/>
      <c r="E25" s="61"/>
      <c r="F25" s="8"/>
      <c r="G25" s="9"/>
      <c r="H25" s="9"/>
    </row>
    <row r="26" spans="1:8" ht="22" customHeight="1">
      <c r="A26" s="60"/>
      <c r="B26" s="60"/>
      <c r="C26" s="60"/>
      <c r="D26" s="60"/>
      <c r="E26" s="60"/>
      <c r="F26" s="10"/>
      <c r="G26" s="11"/>
      <c r="H26" s="11"/>
    </row>
    <row r="27" spans="1:8" ht="22" customHeight="1">
      <c r="A27" s="61"/>
      <c r="B27" s="61"/>
      <c r="C27" s="61"/>
      <c r="D27" s="61"/>
      <c r="E27" s="61"/>
      <c r="F27" s="12"/>
      <c r="G27" s="13"/>
      <c r="H27" s="13"/>
    </row>
    <row r="28" spans="1:8" ht="22" customHeight="1">
      <c r="A28" s="60"/>
      <c r="B28" s="60"/>
      <c r="C28" s="60"/>
      <c r="D28" s="60"/>
      <c r="E28" s="60"/>
      <c r="F28" s="10"/>
      <c r="G28" s="11"/>
      <c r="H28" s="11"/>
    </row>
    <row r="29" spans="1:8" ht="22" customHeight="1">
      <c r="A29" s="61"/>
      <c r="B29" s="61"/>
      <c r="C29" s="61"/>
      <c r="D29" s="61"/>
      <c r="E29" s="61"/>
      <c r="F29" s="12"/>
      <c r="G29" s="13"/>
      <c r="H29" s="13"/>
    </row>
    <row r="30" spans="1:8" ht="22" customHeight="1">
      <c r="A30" s="60"/>
      <c r="B30" s="60"/>
      <c r="C30" s="60"/>
      <c r="D30" s="60"/>
      <c r="E30" s="60"/>
      <c r="F30" s="10"/>
      <c r="G30" s="11"/>
      <c r="H30" s="11"/>
    </row>
    <row r="31" spans="1:8" ht="22" customHeight="1">
      <c r="A31" s="59"/>
      <c r="B31" s="59"/>
      <c r="C31" s="59"/>
      <c r="D31" s="59"/>
      <c r="E31" s="59"/>
      <c r="F31" s="14"/>
      <c r="G31" s="15"/>
      <c r="H31" s="15"/>
    </row>
    <row r="32" spans="1:8" ht="28.5" customHeight="1">
      <c r="A32" s="16"/>
      <c r="B32" s="17"/>
      <c r="C32" s="17"/>
      <c r="D32" s="17"/>
      <c r="E32" s="17"/>
      <c r="F32" s="23" t="s">
        <v>18</v>
      </c>
      <c r="G32" s="64">
        <v>198016</v>
      </c>
      <c r="H32" s="65"/>
    </row>
    <row r="33" spans="1:8" ht="28.5" customHeight="1">
      <c r="A33" s="16"/>
      <c r="B33" s="18"/>
      <c r="C33" s="17"/>
      <c r="D33" s="17"/>
      <c r="E33" s="17"/>
      <c r="F33" s="23" t="s">
        <v>19</v>
      </c>
      <c r="G33" s="64">
        <v>1984</v>
      </c>
      <c r="H33" s="65"/>
    </row>
    <row r="34" spans="1:8" ht="31.5" customHeight="1">
      <c r="A34" s="7"/>
      <c r="B34" s="58"/>
      <c r="C34" s="58"/>
      <c r="D34" s="58"/>
      <c r="E34" s="2"/>
      <c r="F34" s="23" t="s">
        <v>20</v>
      </c>
      <c r="G34" s="56">
        <v>200000</v>
      </c>
      <c r="H34" s="57"/>
    </row>
    <row r="35" spans="1:8" ht="15" customHeight="1">
      <c r="A35" s="7"/>
      <c r="B35" s="2"/>
      <c r="C35" s="2"/>
      <c r="D35" s="2"/>
      <c r="E35" s="2"/>
      <c r="F35" s="2"/>
      <c r="G35" s="2"/>
      <c r="H35" s="2"/>
    </row>
    <row r="36" spans="1:8" ht="22" customHeight="1">
      <c r="A36" s="25" t="s">
        <v>27</v>
      </c>
      <c r="B36" s="26"/>
      <c r="C36" s="26"/>
      <c r="D36" s="26"/>
      <c r="E36" s="26"/>
      <c r="F36" s="26"/>
      <c r="G36" s="26"/>
      <c r="H36" s="27"/>
    </row>
    <row r="37" spans="1:8" ht="22" customHeight="1">
      <c r="A37" s="28"/>
      <c r="B37" s="29"/>
      <c r="C37" s="29"/>
      <c r="D37" s="29"/>
      <c r="E37" s="29"/>
      <c r="F37" s="29"/>
      <c r="G37" s="29"/>
      <c r="H37" s="30"/>
    </row>
    <row r="38" spans="1:8" ht="22" customHeight="1">
      <c r="A38" s="31"/>
      <c r="B38" s="32"/>
      <c r="C38" s="32"/>
      <c r="D38" s="32"/>
      <c r="E38" s="32"/>
      <c r="F38" s="32"/>
      <c r="G38" s="32"/>
      <c r="H38" s="33"/>
    </row>
    <row r="39" spans="1:8" ht="22" customHeight="1"/>
    <row r="40" spans="1:8" ht="22" customHeight="1"/>
  </sheetData>
  <mergeCells count="25">
    <mergeCell ref="A22:E22"/>
    <mergeCell ref="A1:H2"/>
    <mergeCell ref="A13:A14"/>
    <mergeCell ref="B13:E14"/>
    <mergeCell ref="G13:H13"/>
    <mergeCell ref="G14:H14"/>
    <mergeCell ref="A16:E16"/>
    <mergeCell ref="A17:E17"/>
    <mergeCell ref="A18:E18"/>
    <mergeCell ref="A19:E19"/>
    <mergeCell ref="A20:E20"/>
    <mergeCell ref="A21:E21"/>
    <mergeCell ref="B34:D34"/>
    <mergeCell ref="G34:H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G32:H32"/>
    <mergeCell ref="G33:H33"/>
  </mergeCells>
  <phoneticPr fontId="2"/>
  <hyperlinks>
    <hyperlink ref="G11" r:id="rId1" xr:uid="{889A2C8F-084C-7644-8192-A0D892BE3E43}"/>
  </hyperlinks>
  <printOptions horizontalCentered="1"/>
  <pageMargins left="0.7" right="0.7" top="0.75" bottom="0.75" header="0.3" footer="0.3"/>
  <pageSetup paperSize="9" orientation="portrait" horizontalDpi="4294967293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968C-2B3A-4D83-9D7E-56FDD2326F34}">
  <dimension ref="A1:H40"/>
  <sheetViews>
    <sheetView showGridLines="0" showZeros="0" zoomScaleNormal="100" workbookViewId="0">
      <selection activeCell="A27" sqref="A27:E27"/>
    </sheetView>
  </sheetViews>
  <sheetFormatPr baseColWidth="10" defaultColWidth="8.83203125" defaultRowHeight="14"/>
  <cols>
    <col min="1" max="1" width="14.1640625" customWidth="1"/>
    <col min="2" max="2" width="6.1640625" customWidth="1"/>
    <col min="3" max="4" width="10.6640625" customWidth="1"/>
    <col min="5" max="5" width="9.1640625" customWidth="1"/>
    <col min="6" max="7" width="11.1640625" customWidth="1"/>
    <col min="8" max="8" width="15.6640625" customWidth="1"/>
  </cols>
  <sheetData>
    <row r="1" spans="1:8" ht="21" customHeight="1">
      <c r="A1" s="62" t="s">
        <v>33</v>
      </c>
      <c r="B1" s="62"/>
      <c r="C1" s="62"/>
      <c r="D1" s="62"/>
      <c r="E1" s="62"/>
      <c r="F1" s="62"/>
      <c r="G1" s="62"/>
      <c r="H1" s="62"/>
    </row>
    <row r="2" spans="1:8" ht="15.75" customHeight="1" thickBot="1">
      <c r="A2" s="63"/>
      <c r="B2" s="63"/>
      <c r="C2" s="63"/>
      <c r="D2" s="63"/>
      <c r="E2" s="63"/>
      <c r="F2" s="63"/>
      <c r="G2" s="63"/>
      <c r="H2" s="63"/>
    </row>
    <row r="3" spans="1:8" ht="15.75" customHeight="1" thickTop="1">
      <c r="A3" s="2"/>
      <c r="B3" s="2"/>
      <c r="C3" s="2"/>
      <c r="D3" s="2"/>
      <c r="E3" s="2"/>
      <c r="F3" s="2"/>
      <c r="G3" s="3"/>
      <c r="H3" s="4"/>
    </row>
    <row r="4" spans="1:8">
      <c r="A4" s="17" t="s">
        <v>12</v>
      </c>
      <c r="B4" s="17"/>
      <c r="C4" s="17"/>
      <c r="D4" s="17"/>
      <c r="E4" s="17"/>
      <c r="F4" s="17"/>
      <c r="G4" s="19" t="s">
        <v>0</v>
      </c>
      <c r="H4" s="24">
        <v>43900</v>
      </c>
    </row>
    <row r="5" spans="1:8">
      <c r="A5" s="17" t="s">
        <v>6</v>
      </c>
      <c r="B5" s="17"/>
      <c r="C5" s="17"/>
      <c r="D5" s="17"/>
      <c r="E5" s="17"/>
      <c r="F5" s="17"/>
      <c r="G5" s="19" t="s">
        <v>11</v>
      </c>
      <c r="H5" s="17">
        <v>123456</v>
      </c>
    </row>
    <row r="6" spans="1:8" ht="15" customHeight="1">
      <c r="A6" s="20" t="s">
        <v>7</v>
      </c>
      <c r="B6" s="17"/>
      <c r="C6" s="17"/>
      <c r="D6" s="18"/>
      <c r="E6" s="18"/>
      <c r="F6" s="18"/>
      <c r="G6" s="17"/>
      <c r="H6" s="17"/>
    </row>
    <row r="7" spans="1:8" ht="18.75" customHeight="1">
      <c r="A7" s="35" t="s">
        <v>8</v>
      </c>
      <c r="B7" s="17"/>
      <c r="C7" s="17"/>
      <c r="D7" s="18"/>
      <c r="E7" s="18"/>
      <c r="F7" s="21" t="s">
        <v>9</v>
      </c>
      <c r="G7" s="17"/>
      <c r="H7" s="17"/>
    </row>
    <row r="8" spans="1:8" ht="16.5" customHeight="1">
      <c r="A8" s="35" t="s">
        <v>14</v>
      </c>
      <c r="B8" s="17"/>
      <c r="C8" s="17"/>
      <c r="D8" s="17"/>
      <c r="E8" s="17"/>
      <c r="F8" s="17" t="s">
        <v>12</v>
      </c>
      <c r="G8" s="17"/>
      <c r="H8" s="17"/>
    </row>
    <row r="9" spans="1:8" ht="14.25" customHeight="1">
      <c r="A9" s="17"/>
      <c r="B9" s="17"/>
      <c r="C9" s="17"/>
      <c r="D9" s="17"/>
      <c r="E9" s="17"/>
      <c r="F9" s="17" t="s">
        <v>10</v>
      </c>
      <c r="G9" s="17"/>
      <c r="H9" s="17"/>
    </row>
    <row r="10" spans="1:8">
      <c r="A10" s="17"/>
      <c r="B10" s="17"/>
      <c r="C10" s="17"/>
      <c r="D10" s="17"/>
      <c r="E10" s="17"/>
      <c r="F10" s="17" t="s">
        <v>4</v>
      </c>
      <c r="G10" s="17" t="s">
        <v>22</v>
      </c>
      <c r="H10" s="17"/>
    </row>
    <row r="11" spans="1:8" ht="16.5" customHeight="1">
      <c r="A11" s="5" t="s">
        <v>34</v>
      </c>
      <c r="B11" s="17"/>
      <c r="C11" s="17"/>
      <c r="D11" s="17"/>
      <c r="E11" s="17"/>
      <c r="F11" s="17" t="s">
        <v>15</v>
      </c>
      <c r="G11" s="17" t="s">
        <v>25</v>
      </c>
      <c r="H11" s="17"/>
    </row>
    <row r="12" spans="1:8" ht="16.5" customHeight="1">
      <c r="A12" s="6"/>
      <c r="B12" s="2"/>
      <c r="C12" s="2"/>
      <c r="D12" s="2"/>
      <c r="E12" s="2"/>
      <c r="F12" s="2"/>
      <c r="G12" s="2"/>
      <c r="H12" s="2"/>
    </row>
    <row r="13" spans="1:8" ht="19.5" customHeight="1">
      <c r="A13" s="73" t="s">
        <v>20</v>
      </c>
      <c r="B13" s="69">
        <f>G34</f>
        <v>896500</v>
      </c>
      <c r="C13" s="69"/>
      <c r="D13" s="69"/>
      <c r="E13" s="70"/>
      <c r="F13" s="34"/>
      <c r="G13" s="77"/>
      <c r="H13" s="78"/>
    </row>
    <row r="14" spans="1:8" s="1" customFormat="1" ht="19.5" customHeight="1">
      <c r="A14" s="74"/>
      <c r="B14" s="71"/>
      <c r="C14" s="71"/>
      <c r="D14" s="71"/>
      <c r="E14" s="72"/>
      <c r="F14" s="34"/>
      <c r="G14" s="79"/>
      <c r="H14" s="79"/>
    </row>
    <row r="15" spans="1:8" ht="12.75" customHeight="1">
      <c r="A15" s="2"/>
      <c r="B15" s="2"/>
      <c r="C15" s="2"/>
      <c r="D15" s="2"/>
      <c r="E15" s="2"/>
      <c r="F15" s="2"/>
      <c r="G15" s="2"/>
      <c r="H15" s="2"/>
    </row>
    <row r="16" spans="1:8" ht="24.75" customHeight="1">
      <c r="A16" s="68" t="s">
        <v>17</v>
      </c>
      <c r="B16" s="68"/>
      <c r="C16" s="68"/>
      <c r="D16" s="68"/>
      <c r="E16" s="68"/>
      <c r="F16" s="22" t="s">
        <v>1</v>
      </c>
      <c r="G16" s="22" t="s">
        <v>2</v>
      </c>
      <c r="H16" s="22" t="s">
        <v>3</v>
      </c>
    </row>
    <row r="17" spans="1:8" ht="22" customHeight="1">
      <c r="A17" s="61" t="s">
        <v>16</v>
      </c>
      <c r="B17" s="61"/>
      <c r="C17" s="61"/>
      <c r="D17" s="61"/>
      <c r="E17" s="61"/>
      <c r="F17" s="8">
        <v>100</v>
      </c>
      <c r="G17" s="9">
        <v>1200</v>
      </c>
      <c r="H17" s="9">
        <f t="shared" ref="H17:H21" si="0">F17*G17</f>
        <v>120000</v>
      </c>
    </row>
    <row r="18" spans="1:8" ht="22" customHeight="1">
      <c r="A18" s="60" t="s">
        <v>16</v>
      </c>
      <c r="B18" s="60"/>
      <c r="C18" s="60"/>
      <c r="D18" s="60"/>
      <c r="E18" s="60"/>
      <c r="F18" s="10">
        <v>50</v>
      </c>
      <c r="G18" s="11">
        <v>3500</v>
      </c>
      <c r="H18" s="11">
        <f t="shared" si="0"/>
        <v>175000</v>
      </c>
    </row>
    <row r="19" spans="1:8" ht="22" customHeight="1">
      <c r="A19" s="61" t="s">
        <v>16</v>
      </c>
      <c r="B19" s="61"/>
      <c r="C19" s="61"/>
      <c r="D19" s="61"/>
      <c r="E19" s="61"/>
      <c r="F19" s="8">
        <v>100</v>
      </c>
      <c r="G19" s="9">
        <v>2000</v>
      </c>
      <c r="H19" s="9">
        <f t="shared" si="0"/>
        <v>200000</v>
      </c>
    </row>
    <row r="20" spans="1:8" ht="22" customHeight="1">
      <c r="A20" s="60" t="s">
        <v>16</v>
      </c>
      <c r="B20" s="60"/>
      <c r="C20" s="60"/>
      <c r="D20" s="60"/>
      <c r="E20" s="60"/>
      <c r="F20" s="10">
        <v>20</v>
      </c>
      <c r="G20" s="11">
        <v>8000</v>
      </c>
      <c r="H20" s="11">
        <f t="shared" si="0"/>
        <v>160000</v>
      </c>
    </row>
    <row r="21" spans="1:8" ht="22" customHeight="1">
      <c r="A21" s="61" t="s">
        <v>16</v>
      </c>
      <c r="B21" s="61"/>
      <c r="C21" s="61"/>
      <c r="D21" s="61"/>
      <c r="E21" s="61"/>
      <c r="F21" s="8">
        <v>20</v>
      </c>
      <c r="G21" s="9">
        <v>8000</v>
      </c>
      <c r="H21" s="9">
        <f t="shared" si="0"/>
        <v>160000</v>
      </c>
    </row>
    <row r="22" spans="1:8" ht="22" customHeight="1">
      <c r="A22" s="60"/>
      <c r="B22" s="60"/>
      <c r="C22" s="60"/>
      <c r="D22" s="60"/>
      <c r="E22" s="60"/>
      <c r="F22" s="10"/>
      <c r="G22" s="11"/>
      <c r="H22" s="11"/>
    </row>
    <row r="23" spans="1:8" ht="22" customHeight="1">
      <c r="A23" s="61"/>
      <c r="B23" s="61"/>
      <c r="C23" s="61"/>
      <c r="D23" s="61"/>
      <c r="E23" s="61"/>
      <c r="F23" s="8"/>
      <c r="G23" s="9"/>
      <c r="H23" s="9"/>
    </row>
    <row r="24" spans="1:8" ht="22" customHeight="1">
      <c r="A24" s="60"/>
      <c r="B24" s="60"/>
      <c r="C24" s="60"/>
      <c r="D24" s="60"/>
      <c r="E24" s="60"/>
      <c r="F24" s="10"/>
      <c r="G24" s="11"/>
      <c r="H24" s="11"/>
    </row>
    <row r="25" spans="1:8" ht="22" customHeight="1">
      <c r="A25" s="61"/>
      <c r="B25" s="61"/>
      <c r="C25" s="61"/>
      <c r="D25" s="61"/>
      <c r="E25" s="61"/>
      <c r="F25" s="8"/>
      <c r="G25" s="9"/>
      <c r="H25" s="9"/>
    </row>
    <row r="26" spans="1:8" ht="22" customHeight="1">
      <c r="A26" s="60"/>
      <c r="B26" s="60"/>
      <c r="C26" s="60"/>
      <c r="D26" s="60"/>
      <c r="E26" s="60"/>
      <c r="F26" s="10"/>
      <c r="G26" s="11"/>
      <c r="H26" s="11"/>
    </row>
    <row r="27" spans="1:8" ht="22" customHeight="1">
      <c r="A27" s="61"/>
      <c r="B27" s="61"/>
      <c r="C27" s="61"/>
      <c r="D27" s="61"/>
      <c r="E27" s="61"/>
      <c r="F27" s="12"/>
      <c r="G27" s="13"/>
      <c r="H27" s="13"/>
    </row>
    <row r="28" spans="1:8" ht="22" customHeight="1">
      <c r="A28" s="60"/>
      <c r="B28" s="60"/>
      <c r="C28" s="60"/>
      <c r="D28" s="60"/>
      <c r="E28" s="60"/>
      <c r="F28" s="10"/>
      <c r="G28" s="11"/>
      <c r="H28" s="11"/>
    </row>
    <row r="29" spans="1:8" ht="22" customHeight="1">
      <c r="A29" s="61"/>
      <c r="B29" s="61"/>
      <c r="C29" s="61"/>
      <c r="D29" s="61"/>
      <c r="E29" s="61"/>
      <c r="F29" s="12"/>
      <c r="G29" s="13"/>
      <c r="H29" s="13"/>
    </row>
    <row r="30" spans="1:8" ht="22" customHeight="1">
      <c r="A30" s="60"/>
      <c r="B30" s="60"/>
      <c r="C30" s="60"/>
      <c r="D30" s="60"/>
      <c r="E30" s="60"/>
      <c r="F30" s="10"/>
      <c r="G30" s="11"/>
      <c r="H30" s="11"/>
    </row>
    <row r="31" spans="1:8" ht="22" customHeight="1">
      <c r="A31" s="59"/>
      <c r="B31" s="59"/>
      <c r="C31" s="59"/>
      <c r="D31" s="59"/>
      <c r="E31" s="59"/>
      <c r="F31" s="14"/>
      <c r="G31" s="15"/>
      <c r="H31" s="15"/>
    </row>
    <row r="32" spans="1:8" ht="28.5" customHeight="1">
      <c r="A32" s="16"/>
      <c r="B32" s="17"/>
      <c r="C32" s="17"/>
      <c r="D32" s="17"/>
      <c r="E32" s="17"/>
      <c r="F32" s="23" t="s">
        <v>18</v>
      </c>
      <c r="G32" s="64">
        <f>SUM(H17:H21)</f>
        <v>815000</v>
      </c>
      <c r="H32" s="65"/>
    </row>
    <row r="33" spans="1:8" ht="28.5" customHeight="1">
      <c r="A33" s="16"/>
      <c r="B33" s="18"/>
      <c r="C33" s="17"/>
      <c r="D33" s="17"/>
      <c r="E33" s="17"/>
      <c r="F33" s="23" t="s">
        <v>19</v>
      </c>
      <c r="G33" s="64">
        <f>G32*0.1</f>
        <v>81500</v>
      </c>
      <c r="H33" s="65"/>
    </row>
    <row r="34" spans="1:8" ht="31.5" customHeight="1">
      <c r="A34" s="7"/>
      <c r="B34" s="58"/>
      <c r="C34" s="58"/>
      <c r="D34" s="58"/>
      <c r="E34" s="2"/>
      <c r="F34" s="23" t="s">
        <v>20</v>
      </c>
      <c r="G34" s="56">
        <f>G32+G33</f>
        <v>896500</v>
      </c>
      <c r="H34" s="57"/>
    </row>
    <row r="35" spans="1:8" ht="15" customHeight="1">
      <c r="A35" s="7"/>
      <c r="B35" s="2"/>
      <c r="C35" s="2"/>
      <c r="D35" s="2"/>
      <c r="E35" s="2"/>
      <c r="F35" s="2"/>
      <c r="G35" s="2"/>
      <c r="H35" s="2"/>
    </row>
    <row r="36" spans="1:8" ht="22" customHeight="1">
      <c r="A36" s="25" t="s">
        <v>27</v>
      </c>
      <c r="B36" s="26"/>
      <c r="C36" s="26"/>
      <c r="D36" s="26"/>
      <c r="E36" s="26"/>
      <c r="F36" s="26"/>
      <c r="G36" s="26"/>
      <c r="H36" s="27"/>
    </row>
    <row r="37" spans="1:8" ht="22" customHeight="1">
      <c r="A37" s="28"/>
      <c r="B37" s="29"/>
      <c r="C37" s="29"/>
      <c r="D37" s="29"/>
      <c r="E37" s="29"/>
      <c r="F37" s="29"/>
      <c r="G37" s="29"/>
      <c r="H37" s="30"/>
    </row>
    <row r="38" spans="1:8" ht="22" customHeight="1">
      <c r="A38" s="31"/>
      <c r="B38" s="32"/>
      <c r="C38" s="32"/>
      <c r="D38" s="32"/>
      <c r="E38" s="32"/>
      <c r="F38" s="32"/>
      <c r="G38" s="32"/>
      <c r="H38" s="33"/>
    </row>
    <row r="39" spans="1:8" ht="22" customHeight="1"/>
    <row r="40" spans="1:8" ht="22" customHeight="1"/>
  </sheetData>
  <mergeCells count="25">
    <mergeCell ref="A22:E22"/>
    <mergeCell ref="A1:H2"/>
    <mergeCell ref="A13:A14"/>
    <mergeCell ref="B13:E14"/>
    <mergeCell ref="G13:H13"/>
    <mergeCell ref="G14:H14"/>
    <mergeCell ref="A16:E16"/>
    <mergeCell ref="A17:E17"/>
    <mergeCell ref="A18:E18"/>
    <mergeCell ref="A19:E19"/>
    <mergeCell ref="A20:E20"/>
    <mergeCell ref="A21:E21"/>
    <mergeCell ref="B34:D34"/>
    <mergeCell ref="G34:H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G32:H32"/>
    <mergeCell ref="G33:H33"/>
  </mergeCells>
  <phoneticPr fontId="2"/>
  <printOptions horizontalCentered="1"/>
  <pageMargins left="0.7" right="0.7" top="0.75" bottom="0.75" header="0.3" footer="0.3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307E-2C20-4C63-9991-D2E4E4842EF3}">
  <dimension ref="A1:H40"/>
  <sheetViews>
    <sheetView showGridLines="0" showZeros="0" zoomScaleNormal="100" workbookViewId="0">
      <selection sqref="A1:H2"/>
    </sheetView>
  </sheetViews>
  <sheetFormatPr baseColWidth="10" defaultColWidth="8.83203125" defaultRowHeight="14"/>
  <cols>
    <col min="1" max="1" width="14.1640625" customWidth="1"/>
    <col min="2" max="2" width="6.1640625" customWidth="1"/>
    <col min="3" max="4" width="10.6640625" customWidth="1"/>
    <col min="5" max="5" width="9.1640625" customWidth="1"/>
    <col min="6" max="7" width="11.1640625" customWidth="1"/>
    <col min="8" max="8" width="15.6640625" customWidth="1"/>
  </cols>
  <sheetData>
    <row r="1" spans="1:8" ht="21" customHeight="1">
      <c r="A1" s="62" t="s">
        <v>35</v>
      </c>
      <c r="B1" s="62"/>
      <c r="C1" s="62"/>
      <c r="D1" s="62"/>
      <c r="E1" s="62"/>
      <c r="F1" s="62"/>
      <c r="G1" s="62"/>
      <c r="H1" s="62"/>
    </row>
    <row r="2" spans="1:8" ht="15.75" customHeight="1" thickBot="1">
      <c r="A2" s="63"/>
      <c r="B2" s="63"/>
      <c r="C2" s="63"/>
      <c r="D2" s="63"/>
      <c r="E2" s="63"/>
      <c r="F2" s="63"/>
      <c r="G2" s="63"/>
      <c r="H2" s="63"/>
    </row>
    <row r="3" spans="1:8" ht="15.75" customHeight="1" thickTop="1">
      <c r="A3" s="2"/>
      <c r="B3" s="2"/>
      <c r="C3" s="2"/>
      <c r="D3" s="2"/>
      <c r="E3" s="2"/>
      <c r="F3" s="2"/>
      <c r="G3" s="3"/>
      <c r="H3" s="4"/>
    </row>
    <row r="4" spans="1:8">
      <c r="A4" s="17" t="s">
        <v>12</v>
      </c>
      <c r="B4" s="17"/>
      <c r="C4" s="17"/>
      <c r="D4" s="17"/>
      <c r="E4" s="17"/>
      <c r="F4" s="17"/>
      <c r="G4" s="19" t="s">
        <v>0</v>
      </c>
      <c r="H4" s="24">
        <v>43900</v>
      </c>
    </row>
    <row r="5" spans="1:8">
      <c r="A5" s="17" t="s">
        <v>6</v>
      </c>
      <c r="B5" s="17"/>
      <c r="C5" s="17"/>
      <c r="D5" s="17"/>
      <c r="E5" s="17"/>
      <c r="F5" s="17"/>
      <c r="G5" s="19" t="s">
        <v>11</v>
      </c>
      <c r="H5" s="17">
        <v>123456</v>
      </c>
    </row>
    <row r="6" spans="1:8" ht="15" customHeight="1">
      <c r="A6" s="20" t="s">
        <v>7</v>
      </c>
      <c r="B6" s="17"/>
      <c r="C6" s="17"/>
      <c r="D6" s="18"/>
      <c r="E6" s="18"/>
      <c r="F6" s="18"/>
      <c r="G6" s="17"/>
      <c r="H6" s="17"/>
    </row>
    <row r="7" spans="1:8" ht="18.75" customHeight="1">
      <c r="A7" s="35" t="s">
        <v>8</v>
      </c>
      <c r="B7" s="17"/>
      <c r="C7" s="17"/>
      <c r="D7" s="18"/>
      <c r="E7" s="18"/>
      <c r="F7" s="21" t="s">
        <v>9</v>
      </c>
      <c r="G7" s="17"/>
      <c r="H7" s="17"/>
    </row>
    <row r="8" spans="1:8" ht="16.5" customHeight="1">
      <c r="A8" s="35" t="s">
        <v>14</v>
      </c>
      <c r="B8" s="17"/>
      <c r="C8" s="17"/>
      <c r="D8" s="17"/>
      <c r="E8" s="17"/>
      <c r="F8" s="17" t="s">
        <v>12</v>
      </c>
      <c r="G8" s="17"/>
      <c r="H8" s="17"/>
    </row>
    <row r="9" spans="1:8" ht="14.25" customHeight="1">
      <c r="A9" s="17"/>
      <c r="B9" s="17"/>
      <c r="C9" s="17"/>
      <c r="D9" s="17"/>
      <c r="E9" s="17"/>
      <c r="F9" s="17" t="s">
        <v>10</v>
      </c>
      <c r="G9" s="17"/>
      <c r="H9" s="17"/>
    </row>
    <row r="10" spans="1:8">
      <c r="A10" s="17"/>
      <c r="B10" s="17"/>
      <c r="C10" s="17"/>
      <c r="D10" s="17"/>
      <c r="E10" s="17"/>
      <c r="F10" s="17" t="s">
        <v>4</v>
      </c>
      <c r="G10" s="17" t="s">
        <v>22</v>
      </c>
      <c r="H10" s="17"/>
    </row>
    <row r="11" spans="1:8" ht="16.5" customHeight="1">
      <c r="A11" s="5" t="s">
        <v>36</v>
      </c>
      <c r="B11" s="17"/>
      <c r="C11" s="17"/>
      <c r="D11" s="17"/>
      <c r="E11" s="17"/>
      <c r="F11" s="17" t="s">
        <v>15</v>
      </c>
      <c r="G11" s="17" t="s">
        <v>25</v>
      </c>
      <c r="H11" s="17"/>
    </row>
    <row r="12" spans="1:8" ht="16.5" customHeight="1">
      <c r="A12" s="6"/>
      <c r="B12" s="2"/>
      <c r="C12" s="2"/>
      <c r="D12" s="2"/>
      <c r="E12" s="2"/>
      <c r="F12" s="2"/>
      <c r="G12" s="2"/>
      <c r="H12" s="2"/>
    </row>
    <row r="13" spans="1:8" ht="19.5" customHeight="1">
      <c r="A13" s="73" t="s">
        <v>20</v>
      </c>
      <c r="B13" s="69">
        <f>G34</f>
        <v>896500</v>
      </c>
      <c r="C13" s="69"/>
      <c r="D13" s="69"/>
      <c r="E13" s="70"/>
      <c r="F13" s="34"/>
      <c r="G13" s="77"/>
      <c r="H13" s="78"/>
    </row>
    <row r="14" spans="1:8" s="1" customFormat="1" ht="19.5" customHeight="1">
      <c r="A14" s="74"/>
      <c r="B14" s="71"/>
      <c r="C14" s="71"/>
      <c r="D14" s="71"/>
      <c r="E14" s="72"/>
      <c r="F14" s="34"/>
      <c r="G14" s="79"/>
      <c r="H14" s="79"/>
    </row>
    <row r="15" spans="1:8" ht="12.75" customHeight="1">
      <c r="A15" s="2"/>
      <c r="B15" s="2"/>
      <c r="C15" s="2"/>
      <c r="D15" s="2"/>
      <c r="E15" s="2"/>
      <c r="F15" s="2"/>
      <c r="G15" s="2"/>
      <c r="H15" s="2"/>
    </row>
    <row r="16" spans="1:8" ht="24.75" customHeight="1">
      <c r="A16" s="68" t="s">
        <v>17</v>
      </c>
      <c r="B16" s="68"/>
      <c r="C16" s="68"/>
      <c r="D16" s="68"/>
      <c r="E16" s="68"/>
      <c r="F16" s="22" t="s">
        <v>1</v>
      </c>
      <c r="G16" s="22" t="s">
        <v>2</v>
      </c>
      <c r="H16" s="22" t="s">
        <v>3</v>
      </c>
    </row>
    <row r="17" spans="1:8" ht="22" customHeight="1">
      <c r="A17" s="61" t="s">
        <v>16</v>
      </c>
      <c r="B17" s="61"/>
      <c r="C17" s="61"/>
      <c r="D17" s="61"/>
      <c r="E17" s="61"/>
      <c r="F17" s="8">
        <v>100</v>
      </c>
      <c r="G17" s="9">
        <v>1200</v>
      </c>
      <c r="H17" s="9">
        <f t="shared" ref="H17:H21" si="0">F17*G17</f>
        <v>120000</v>
      </c>
    </row>
    <row r="18" spans="1:8" ht="22" customHeight="1">
      <c r="A18" s="60" t="s">
        <v>16</v>
      </c>
      <c r="B18" s="60"/>
      <c r="C18" s="60"/>
      <c r="D18" s="60"/>
      <c r="E18" s="60"/>
      <c r="F18" s="10">
        <v>50</v>
      </c>
      <c r="G18" s="11">
        <v>3500</v>
      </c>
      <c r="H18" s="11">
        <f t="shared" si="0"/>
        <v>175000</v>
      </c>
    </row>
    <row r="19" spans="1:8" ht="22" customHeight="1">
      <c r="A19" s="61" t="s">
        <v>16</v>
      </c>
      <c r="B19" s="61"/>
      <c r="C19" s="61"/>
      <c r="D19" s="61"/>
      <c r="E19" s="61"/>
      <c r="F19" s="8">
        <v>100</v>
      </c>
      <c r="G19" s="9">
        <v>2000</v>
      </c>
      <c r="H19" s="9">
        <f t="shared" si="0"/>
        <v>200000</v>
      </c>
    </row>
    <row r="20" spans="1:8" ht="22" customHeight="1">
      <c r="A20" s="60" t="s">
        <v>16</v>
      </c>
      <c r="B20" s="60"/>
      <c r="C20" s="60"/>
      <c r="D20" s="60"/>
      <c r="E20" s="60"/>
      <c r="F20" s="10">
        <v>20</v>
      </c>
      <c r="G20" s="11">
        <v>8000</v>
      </c>
      <c r="H20" s="11">
        <f t="shared" si="0"/>
        <v>160000</v>
      </c>
    </row>
    <row r="21" spans="1:8" ht="22" customHeight="1">
      <c r="A21" s="61" t="s">
        <v>16</v>
      </c>
      <c r="B21" s="61"/>
      <c r="C21" s="61"/>
      <c r="D21" s="61"/>
      <c r="E21" s="61"/>
      <c r="F21" s="8">
        <v>20</v>
      </c>
      <c r="G21" s="9">
        <v>8000</v>
      </c>
      <c r="H21" s="9">
        <f t="shared" si="0"/>
        <v>160000</v>
      </c>
    </row>
    <row r="22" spans="1:8" ht="22" customHeight="1">
      <c r="A22" s="60"/>
      <c r="B22" s="60"/>
      <c r="C22" s="60"/>
      <c r="D22" s="60"/>
      <c r="E22" s="60"/>
      <c r="F22" s="10"/>
      <c r="G22" s="11"/>
      <c r="H22" s="11"/>
    </row>
    <row r="23" spans="1:8" ht="22" customHeight="1">
      <c r="A23" s="61"/>
      <c r="B23" s="61"/>
      <c r="C23" s="61"/>
      <c r="D23" s="61"/>
      <c r="E23" s="61"/>
      <c r="F23" s="8"/>
      <c r="G23" s="9"/>
      <c r="H23" s="9"/>
    </row>
    <row r="24" spans="1:8" ht="22" customHeight="1">
      <c r="A24" s="60"/>
      <c r="B24" s="60"/>
      <c r="C24" s="60"/>
      <c r="D24" s="60"/>
      <c r="E24" s="60"/>
      <c r="F24" s="10"/>
      <c r="G24" s="11"/>
      <c r="H24" s="11"/>
    </row>
    <row r="25" spans="1:8" ht="22" customHeight="1">
      <c r="A25" s="61"/>
      <c r="B25" s="61"/>
      <c r="C25" s="61"/>
      <c r="D25" s="61"/>
      <c r="E25" s="61"/>
      <c r="F25" s="8"/>
      <c r="G25" s="9"/>
      <c r="H25" s="9"/>
    </row>
    <row r="26" spans="1:8" ht="22" customHeight="1">
      <c r="A26" s="60"/>
      <c r="B26" s="60"/>
      <c r="C26" s="60"/>
      <c r="D26" s="60"/>
      <c r="E26" s="60"/>
      <c r="F26" s="10"/>
      <c r="G26" s="11"/>
      <c r="H26" s="11"/>
    </row>
    <row r="27" spans="1:8" ht="22" customHeight="1">
      <c r="A27" s="61"/>
      <c r="B27" s="61"/>
      <c r="C27" s="61"/>
      <c r="D27" s="61"/>
      <c r="E27" s="61"/>
      <c r="F27" s="12"/>
      <c r="G27" s="13"/>
      <c r="H27" s="13"/>
    </row>
    <row r="28" spans="1:8" ht="22" customHeight="1">
      <c r="A28" s="60"/>
      <c r="B28" s="60"/>
      <c r="C28" s="60"/>
      <c r="D28" s="60"/>
      <c r="E28" s="60"/>
      <c r="F28" s="10"/>
      <c r="G28" s="11"/>
      <c r="H28" s="11"/>
    </row>
    <row r="29" spans="1:8" ht="22" customHeight="1">
      <c r="A29" s="61"/>
      <c r="B29" s="61"/>
      <c r="C29" s="61"/>
      <c r="D29" s="61"/>
      <c r="E29" s="61"/>
      <c r="F29" s="12"/>
      <c r="G29" s="13"/>
      <c r="H29" s="13"/>
    </row>
    <row r="30" spans="1:8" ht="22" customHeight="1">
      <c r="A30" s="60"/>
      <c r="B30" s="60"/>
      <c r="C30" s="60"/>
      <c r="D30" s="60"/>
      <c r="E30" s="60"/>
      <c r="F30" s="10"/>
      <c r="G30" s="11"/>
      <c r="H30" s="11"/>
    </row>
    <row r="31" spans="1:8" ht="22" customHeight="1">
      <c r="A31" s="59"/>
      <c r="B31" s="59"/>
      <c r="C31" s="59"/>
      <c r="D31" s="59"/>
      <c r="E31" s="59"/>
      <c r="F31" s="14"/>
      <c r="G31" s="15"/>
      <c r="H31" s="15"/>
    </row>
    <row r="32" spans="1:8" ht="28.5" customHeight="1">
      <c r="A32" s="16"/>
      <c r="B32" s="17"/>
      <c r="C32" s="17"/>
      <c r="D32" s="17"/>
      <c r="E32" s="17"/>
      <c r="F32" s="23" t="s">
        <v>18</v>
      </c>
      <c r="G32" s="64">
        <f>SUM(H17:H21)</f>
        <v>815000</v>
      </c>
      <c r="H32" s="65"/>
    </row>
    <row r="33" spans="1:8" ht="28.5" customHeight="1">
      <c r="A33" s="16"/>
      <c r="B33" s="18"/>
      <c r="C33" s="17"/>
      <c r="D33" s="17"/>
      <c r="E33" s="17"/>
      <c r="F33" s="23" t="s">
        <v>19</v>
      </c>
      <c r="G33" s="64">
        <f>G32*0.1</f>
        <v>81500</v>
      </c>
      <c r="H33" s="65"/>
    </row>
    <row r="34" spans="1:8" ht="31.5" customHeight="1">
      <c r="A34" s="7"/>
      <c r="B34" s="58"/>
      <c r="C34" s="58"/>
      <c r="D34" s="58"/>
      <c r="E34" s="2"/>
      <c r="F34" s="23" t="s">
        <v>20</v>
      </c>
      <c r="G34" s="56">
        <f>G32+G33</f>
        <v>896500</v>
      </c>
      <c r="H34" s="57"/>
    </row>
    <row r="35" spans="1:8" ht="15" customHeight="1">
      <c r="A35" s="7"/>
      <c r="B35" s="2"/>
      <c r="C35" s="2"/>
      <c r="D35" s="2"/>
      <c r="E35" s="2"/>
      <c r="F35" s="2"/>
      <c r="G35" s="2"/>
      <c r="H35" s="2"/>
    </row>
    <row r="36" spans="1:8" ht="22" customHeight="1">
      <c r="A36" s="25" t="s">
        <v>27</v>
      </c>
      <c r="B36" s="26"/>
      <c r="C36" s="26"/>
      <c r="D36" s="26"/>
      <c r="E36" s="26"/>
      <c r="F36" s="26"/>
      <c r="G36" s="26"/>
      <c r="H36" s="27"/>
    </row>
    <row r="37" spans="1:8" ht="22" customHeight="1">
      <c r="A37" s="28"/>
      <c r="B37" s="29"/>
      <c r="C37" s="29"/>
      <c r="D37" s="29"/>
      <c r="E37" s="29"/>
      <c r="F37" s="29"/>
      <c r="G37" s="29"/>
      <c r="H37" s="30"/>
    </row>
    <row r="38" spans="1:8" ht="22" customHeight="1">
      <c r="A38" s="31"/>
      <c r="B38" s="32"/>
      <c r="C38" s="32"/>
      <c r="D38" s="32"/>
      <c r="E38" s="32"/>
      <c r="F38" s="32"/>
      <c r="G38" s="32"/>
      <c r="H38" s="33"/>
    </row>
    <row r="39" spans="1:8" ht="22" customHeight="1"/>
    <row r="40" spans="1:8" ht="22" customHeight="1"/>
  </sheetData>
  <mergeCells count="25">
    <mergeCell ref="A22:E22"/>
    <mergeCell ref="A1:H2"/>
    <mergeCell ref="A13:A14"/>
    <mergeCell ref="B13:E14"/>
    <mergeCell ref="G13:H13"/>
    <mergeCell ref="G14:H14"/>
    <mergeCell ref="A16:E16"/>
    <mergeCell ref="A17:E17"/>
    <mergeCell ref="A18:E18"/>
    <mergeCell ref="A19:E19"/>
    <mergeCell ref="A20:E20"/>
    <mergeCell ref="A21:E21"/>
    <mergeCell ref="B34:D34"/>
    <mergeCell ref="G34:H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G32:H32"/>
    <mergeCell ref="G33:H33"/>
  </mergeCells>
  <phoneticPr fontId="2"/>
  <printOptions horizontalCentered="1"/>
  <pageMargins left="0.7" right="0.7" top="0.75" bottom="0.75" header="0.3" footer="0.3"/>
  <pageSetup paperSize="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FDEE-C322-4360-A2A8-369DBA08D6DE}">
  <dimension ref="A1:J17"/>
  <sheetViews>
    <sheetView showGridLines="0" showZeros="0" zoomScaleNormal="100" workbookViewId="0">
      <selection activeCell="C19" sqref="C19"/>
    </sheetView>
  </sheetViews>
  <sheetFormatPr baseColWidth="10" defaultColWidth="8.83203125" defaultRowHeight="14"/>
  <cols>
    <col min="1" max="1" width="8.83203125" customWidth="1"/>
    <col min="2" max="10" width="8.33203125" customWidth="1"/>
    <col min="11" max="11" width="6.83203125" customWidth="1"/>
    <col min="12" max="13" width="10.6640625" customWidth="1"/>
  </cols>
  <sheetData>
    <row r="1" spans="1:10" ht="20" customHeight="1">
      <c r="A1" s="62" t="s">
        <v>44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0" customHeight="1" thickBot="1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28.5" customHeight="1" thickTop="1">
      <c r="A3" s="37"/>
      <c r="B3" s="37"/>
      <c r="C3" s="37"/>
      <c r="D3" s="37"/>
      <c r="E3" s="37"/>
      <c r="F3" s="38"/>
      <c r="G3" s="38"/>
      <c r="H3" s="39" t="s">
        <v>37</v>
      </c>
      <c r="I3" s="82">
        <v>123456</v>
      </c>
      <c r="J3" s="82"/>
    </row>
    <row r="4" spans="1:10" ht="25.5" customHeight="1">
      <c r="A4" s="40" t="s">
        <v>45</v>
      </c>
      <c r="B4" s="41"/>
      <c r="C4" s="41"/>
      <c r="D4" s="41"/>
      <c r="E4" s="41"/>
      <c r="F4" s="38"/>
      <c r="G4" s="38"/>
      <c r="H4" s="42" t="s">
        <v>48</v>
      </c>
      <c r="I4" s="85">
        <v>44316</v>
      </c>
      <c r="J4" s="85"/>
    </row>
    <row r="5" spans="1:10" ht="22.5" customHeight="1">
      <c r="A5" s="43"/>
      <c r="B5" s="38"/>
      <c r="C5" s="38"/>
      <c r="D5" s="38"/>
      <c r="E5" s="38"/>
      <c r="F5" s="38"/>
      <c r="G5" s="38"/>
      <c r="H5" s="38"/>
      <c r="I5" s="38"/>
      <c r="J5" s="38"/>
    </row>
    <row r="6" spans="1:10" ht="46.5" customHeight="1">
      <c r="A6" s="38"/>
      <c r="B6" s="38"/>
      <c r="C6" s="44" t="s">
        <v>38</v>
      </c>
      <c r="D6" s="83">
        <v>123456</v>
      </c>
      <c r="E6" s="83"/>
      <c r="F6" s="83"/>
      <c r="G6" s="83"/>
      <c r="H6" s="45"/>
      <c r="I6" s="38"/>
      <c r="J6" s="38"/>
    </row>
    <row r="7" spans="1:10" s="36" customFormat="1" ht="25.5" customHeight="1">
      <c r="A7" s="38"/>
      <c r="B7" s="38"/>
      <c r="C7" s="54" t="s">
        <v>39</v>
      </c>
      <c r="D7" s="84"/>
      <c r="E7" s="84"/>
      <c r="F7" s="84"/>
      <c r="G7" s="84"/>
      <c r="H7" s="84"/>
      <c r="I7" s="38"/>
      <c r="J7" s="38"/>
    </row>
    <row r="8" spans="1:10" ht="24.75" customHeight="1">
      <c r="A8" s="38"/>
      <c r="B8" s="38"/>
      <c r="C8" s="86" t="s">
        <v>40</v>
      </c>
      <c r="D8" s="86"/>
      <c r="E8" s="86"/>
      <c r="F8" s="86"/>
      <c r="G8" s="86"/>
      <c r="H8" s="86"/>
      <c r="I8" s="38"/>
      <c r="J8" s="38"/>
    </row>
    <row r="9" spans="1:10" ht="12.75" customHeight="1">
      <c r="A9" s="46"/>
      <c r="B9" s="38"/>
      <c r="C9" s="38"/>
      <c r="D9" s="38"/>
      <c r="E9" s="38"/>
      <c r="F9" s="47"/>
      <c r="G9" s="48"/>
      <c r="H9" s="48"/>
      <c r="I9" s="48"/>
      <c r="J9" s="48"/>
    </row>
    <row r="10" spans="1:10" ht="20" customHeight="1">
      <c r="A10" s="49"/>
      <c r="B10" s="50"/>
      <c r="C10" s="50"/>
      <c r="D10" s="38"/>
      <c r="E10" s="38"/>
      <c r="F10" s="87" t="s">
        <v>9</v>
      </c>
      <c r="G10" s="87"/>
      <c r="H10" s="87"/>
      <c r="I10" s="87"/>
      <c r="J10" s="87"/>
    </row>
    <row r="11" spans="1:10" ht="20" customHeight="1">
      <c r="A11" s="51" t="s">
        <v>46</v>
      </c>
      <c r="B11" s="89"/>
      <c r="C11" s="90"/>
      <c r="D11" s="38"/>
      <c r="E11" s="38"/>
      <c r="F11" s="88" t="s">
        <v>41</v>
      </c>
      <c r="G11" s="88"/>
      <c r="H11" s="88"/>
      <c r="I11" s="88"/>
      <c r="J11" s="88"/>
    </row>
    <row r="12" spans="1:10" ht="20" customHeight="1">
      <c r="A12" s="52" t="s">
        <v>42</v>
      </c>
      <c r="B12" s="91"/>
      <c r="C12" s="92"/>
      <c r="D12" s="38"/>
      <c r="E12" s="38"/>
      <c r="F12" s="50" t="s">
        <v>43</v>
      </c>
      <c r="G12" s="50"/>
      <c r="H12" s="50"/>
      <c r="I12" s="50"/>
      <c r="J12" s="50"/>
    </row>
    <row r="13" spans="1:10" ht="20" customHeight="1">
      <c r="A13" s="53" t="s">
        <v>49</v>
      </c>
      <c r="B13" s="80"/>
      <c r="C13" s="81"/>
      <c r="D13" s="38"/>
      <c r="E13" s="38"/>
      <c r="F13" s="50" t="s">
        <v>47</v>
      </c>
      <c r="G13" s="50"/>
      <c r="H13" s="50"/>
      <c r="I13" s="50"/>
      <c r="J13" s="50"/>
    </row>
    <row r="14" spans="1:10" ht="1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2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ht="18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ht="18">
      <c r="A17" s="36"/>
      <c r="B17" s="36"/>
      <c r="C17" s="36"/>
      <c r="D17" s="36"/>
      <c r="E17" s="36"/>
      <c r="F17" s="36"/>
      <c r="G17" s="36"/>
      <c r="H17" s="36"/>
      <c r="I17" s="36"/>
      <c r="J17" s="36"/>
    </row>
  </sheetData>
  <mergeCells count="11">
    <mergeCell ref="B13:C13"/>
    <mergeCell ref="A1:J2"/>
    <mergeCell ref="I3:J3"/>
    <mergeCell ref="D6:G6"/>
    <mergeCell ref="D7:H7"/>
    <mergeCell ref="I4:J4"/>
    <mergeCell ref="C8:H8"/>
    <mergeCell ref="F10:J10"/>
    <mergeCell ref="F11:J11"/>
    <mergeCell ref="B11:C11"/>
    <mergeCell ref="B12:C12"/>
  </mergeCells>
  <phoneticPr fontId="2"/>
  <printOptions horizontalCentered="1"/>
  <pageMargins left="0.23622047244094491" right="0.23622047244094491" top="0.23622047244094491" bottom="0.23622047244094491" header="0.31496062992125984" footer="0.31496062992125984"/>
  <pageSetup paperSize="13" orientation="portrait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請求書 1 Excel</TPFriendlyName>
    <NumericId xmlns="1119c2e5-8fb9-4d5f-baf1-202c530f2c34">-1</NumericId>
    <BusinessGroup xmlns="1119c2e5-8fb9-4d5f-baf1-202c530f2c34" xsi:nil="true"/>
    <SourceTitle xmlns="1119c2e5-8fb9-4d5f-baf1-202c530f2c34">請求書 1 Excel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337945</Value>
      <Value>451418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2010-01-26T04:16:36+00:00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TP010378475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49989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2B99CB1-8E2B-4A06-BE97-F0CCC71A7538}">
  <ds:schemaRefs>
    <ds:schemaRef ds:uri="http://schemas.microsoft.com/office/2006/metadata/properties"/>
    <ds:schemaRef ds:uri="http://schemas.microsoft.com/office/infopath/2007/PartnerControls"/>
    <ds:schemaRef ds:uri="1119c2e5-8fb9-4d5f-baf1-202c530f2c34"/>
  </ds:schemaRefs>
</ds:datastoreItem>
</file>

<file path=customXml/itemProps2.xml><?xml version="1.0" encoding="utf-8"?>
<ds:datastoreItem xmlns:ds="http://schemas.openxmlformats.org/officeDocument/2006/customXml" ds:itemID="{DE70CA04-6118-4D7D-973A-6229EC59A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9279B-CA79-44FF-BF15-83F6AAD0C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TM10378475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請求書</vt:lpstr>
      <vt:lpstr>見積書</vt:lpstr>
      <vt:lpstr>納品書</vt:lpstr>
      <vt:lpstr>発注書</vt:lpstr>
      <vt:lpstr>領収書</vt:lpstr>
      <vt:lpstr>見積書!Print_Area</vt:lpstr>
      <vt:lpstr>請求書!Print_Area</vt:lpstr>
      <vt:lpstr>納品書!Print_Area</vt:lpstr>
      <vt:lpstr>発注書!Print_Area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請求書 1 Excel</dc:title>
  <dc:subject/>
  <dc:creator>YOSHIMI</dc:creator>
  <cp:keywords/>
  <dc:description/>
  <cp:lastModifiedBy>由香里 田中</cp:lastModifiedBy>
  <cp:lastPrinted>2025-08-29T06:58:49Z</cp:lastPrinted>
  <dcterms:created xsi:type="dcterms:W3CDTF">2003-03-19T15:00:00Z</dcterms:created>
  <dcterms:modified xsi:type="dcterms:W3CDTF">2025-08-29T07:00:57Z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11715300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